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intra1\人事\029職員採用試験\"/>
    </mc:Choice>
  </mc:AlternateContent>
  <xr:revisionPtr revIDLastSave="0" documentId="13_ncr:1_{0DC7D040-EE91-4E61-9516-DAF33CDB94BB}" xr6:coauthVersionLast="47" xr6:coauthVersionMax="47" xr10:uidLastSave="{00000000-0000-0000-0000-000000000000}"/>
  <workbookProtection workbookAlgorithmName="SHA-512" workbookHashValue="PWs8Nyg7xhurpwKyvOmkxGTcDqip2IJCoTmVrTi5KWA92kgeo4OYmyRK2NQG41Yujsei2QZmP/AKboyNpaH7Nw==" workbookSaltValue="5XG9QWlf2KrCzEda7raCLA==" workbookSpinCount="100000" lockStructure="1"/>
  <bookViews>
    <workbookView xWindow="-120" yWindow="-120" windowWidth="20730" windowHeight="11160" xr2:uid="{00000000-000D-0000-FFFF-FFFF00000000}"/>
  </bookViews>
  <sheets>
    <sheet name="簡易計算ツール" sheetId="2" r:id="rId1"/>
  </sheets>
  <definedNames>
    <definedName name="_xlnm._FilterDatabase" localSheetId="0" hidden="1">簡易計算ツール!$B$11:$AB$12</definedName>
    <definedName name="_xlnm.Print_Area" localSheetId="0">簡易計算ツール!$B$7:$AB$12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2" l="1"/>
  <c r="AH12" i="2" l="1"/>
  <c r="AI12" i="2" s="1"/>
  <c r="AH17" i="2"/>
  <c r="AI17" i="2" s="1"/>
  <c r="AH18" i="2"/>
  <c r="AI18" i="2" s="1"/>
  <c r="AH19" i="2"/>
  <c r="AI19" i="2" s="1"/>
  <c r="AW18" i="2" l="1"/>
  <c r="AX18" i="2" s="1"/>
  <c r="AW17" i="2"/>
  <c r="AX17" i="2" s="1"/>
  <c r="AW12" i="2"/>
  <c r="AX12" i="2" s="1"/>
  <c r="AW13" i="2"/>
  <c r="AX13" i="2" s="1"/>
  <c r="AR18" i="2"/>
  <c r="AS18" i="2" s="1"/>
  <c r="AM18" i="2"/>
  <c r="AN18" i="2" s="1"/>
  <c r="O12" i="2" l="1"/>
  <c r="P12" i="2"/>
  <c r="Q12" i="2"/>
  <c r="R12" i="2"/>
  <c r="V12" i="2" s="1"/>
  <c r="W12" i="2"/>
  <c r="G12" i="2"/>
  <c r="T12" i="2" l="1"/>
  <c r="U12" i="2"/>
  <c r="X12" i="2" l="1"/>
  <c r="Z12" i="2" s="1"/>
  <c r="Y12" i="2" l="1"/>
  <c r="AA12" i="2" s="1"/>
  <c r="AB12" i="2" l="1"/>
  <c r="AC12" i="2" s="1"/>
  <c r="AD12" i="2" s="1"/>
  <c r="G74" i="2"/>
  <c r="I45" i="2" s="1"/>
</calcChain>
</file>

<file path=xl/sharedStrings.xml><?xml version="1.0" encoding="utf-8"?>
<sst xmlns="http://schemas.openxmlformats.org/spreadsheetml/2006/main" count="80" uniqueCount="76">
  <si>
    <t>換算</t>
    <rPh sb="0" eb="2">
      <t>カンサン</t>
    </rPh>
    <phoneticPr fontId="1"/>
  </si>
  <si>
    <t>初任給</t>
    <rPh sb="0" eb="3">
      <t>ショニンキュウ</t>
    </rPh>
    <phoneticPr fontId="1"/>
  </si>
  <si>
    <t>職員番号</t>
    <rPh sb="0" eb="2">
      <t>ショクイン</t>
    </rPh>
    <rPh sb="2" eb="4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</si>
  <si>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</si>
  <si>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</si>
  <si>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</si>
  <si>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</si>
  <si>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試験区分</t>
    <rPh sb="0" eb="2">
      <t>シケン</t>
    </rPh>
    <rPh sb="2" eb="4">
      <t>クブン</t>
    </rPh>
    <phoneticPr fontId="1"/>
  </si>
  <si>
    <t>大学</t>
    <rPh sb="0" eb="2">
      <t>ダイガク</t>
    </rPh>
    <phoneticPr fontId="1"/>
  </si>
  <si>
    <t>在官</t>
    <rPh sb="0" eb="2">
      <t>ザイカン</t>
    </rPh>
    <phoneticPr fontId="1"/>
  </si>
  <si>
    <t>民間</t>
    <rPh sb="0" eb="2">
      <t>ミンカン</t>
    </rPh>
    <phoneticPr fontId="1"/>
  </si>
  <si>
    <t>端数</t>
    <rPh sb="0" eb="2">
      <t>ハスウ</t>
    </rPh>
    <phoneticPr fontId="1"/>
  </si>
  <si>
    <t>調整号数</t>
    <rPh sb="0" eb="2">
      <t>チョウセイ</t>
    </rPh>
    <rPh sb="2" eb="4">
      <t>ゴウスウ</t>
    </rPh>
    <phoneticPr fontId="1"/>
  </si>
  <si>
    <t>換算経験月数</t>
    <rPh sb="0" eb="2">
      <t>カンサン</t>
    </rPh>
    <rPh sb="2" eb="4">
      <t>ケイケン</t>
    </rPh>
    <rPh sb="4" eb="6">
      <t>ツキスウ</t>
    </rPh>
    <phoneticPr fontId="1"/>
  </si>
  <si>
    <t>計</t>
    <rPh sb="0" eb="1">
      <t>ケイ</t>
    </rPh>
    <phoneticPr fontId="1"/>
  </si>
  <si>
    <t>整数</t>
    <rPh sb="0" eb="2">
      <t>セイスウ</t>
    </rPh>
    <phoneticPr fontId="1"/>
  </si>
  <si>
    <t>月数</t>
    <rPh sb="0" eb="2">
      <t>ツキスウ</t>
    </rPh>
    <phoneticPr fontId="1"/>
  </si>
  <si>
    <t>整数分</t>
    <rPh sb="0" eb="2">
      <t>セイスウ</t>
    </rPh>
    <rPh sb="2" eb="3">
      <t>ブン</t>
    </rPh>
    <phoneticPr fontId="1"/>
  </si>
  <si>
    <t>端数分</t>
    <rPh sb="0" eb="2">
      <t>ハスウ</t>
    </rPh>
    <rPh sb="2" eb="3">
      <t>ブン</t>
    </rPh>
    <phoneticPr fontId="1"/>
  </si>
  <si>
    <t>最終学歴</t>
    <rPh sb="0" eb="2">
      <t>サイシュウ</t>
    </rPh>
    <rPh sb="2" eb="4">
      <t>ガクレキ</t>
    </rPh>
    <phoneticPr fontId="1"/>
  </si>
  <si>
    <t>基準学歴</t>
    <rPh sb="0" eb="2">
      <t>キジュン</t>
    </rPh>
    <rPh sb="2" eb="4">
      <t>ガクレキ</t>
    </rPh>
    <phoneticPr fontId="1"/>
  </si>
  <si>
    <t>その他</t>
    <rPh sb="2" eb="3">
      <t>タ</t>
    </rPh>
    <phoneticPr fontId="1"/>
  </si>
  <si>
    <t>大学1年</t>
    <rPh sb="0" eb="2">
      <t>ダイガク</t>
    </rPh>
    <rPh sb="3" eb="4">
      <t>ネン</t>
    </rPh>
    <phoneticPr fontId="1"/>
  </si>
  <si>
    <t>大学2年</t>
    <rPh sb="0" eb="2">
      <t>ダイガク</t>
    </rPh>
    <rPh sb="3" eb="4">
      <t>ネン</t>
    </rPh>
    <phoneticPr fontId="1"/>
  </si>
  <si>
    <t>大学3年</t>
    <rPh sb="0" eb="2">
      <t>ダイガク</t>
    </rPh>
    <rPh sb="3" eb="4">
      <t>ネン</t>
    </rPh>
    <phoneticPr fontId="1"/>
  </si>
  <si>
    <t>大学4年</t>
    <rPh sb="0" eb="2">
      <t>ダイガク</t>
    </rPh>
    <rPh sb="3" eb="4">
      <t>ネン</t>
    </rPh>
    <phoneticPr fontId="1"/>
  </si>
  <si>
    <t>民間1年</t>
    <rPh sb="0" eb="2">
      <t>ミンカン</t>
    </rPh>
    <rPh sb="3" eb="4">
      <t>ネン</t>
    </rPh>
    <phoneticPr fontId="1"/>
  </si>
  <si>
    <t>民間2年</t>
    <rPh sb="0" eb="2">
      <t>ミンカン</t>
    </rPh>
    <rPh sb="3" eb="4">
      <t>ネン</t>
    </rPh>
    <phoneticPr fontId="1"/>
  </si>
  <si>
    <t>民間3年</t>
    <rPh sb="0" eb="2">
      <t>ミンカン</t>
    </rPh>
    <rPh sb="3" eb="4">
      <t>ネン</t>
    </rPh>
    <phoneticPr fontId="1"/>
  </si>
  <si>
    <t>民間4年</t>
    <rPh sb="0" eb="2">
      <t>ミンカン</t>
    </rPh>
    <rPh sb="3" eb="4">
      <t>ネン</t>
    </rPh>
    <phoneticPr fontId="1"/>
  </si>
  <si>
    <t>民間5年</t>
    <rPh sb="0" eb="2">
      <t>ミンカン</t>
    </rPh>
    <rPh sb="3" eb="4">
      <t>ネン</t>
    </rPh>
    <phoneticPr fontId="1"/>
  </si>
  <si>
    <t>民間6年</t>
    <rPh sb="0" eb="2">
      <t>ミンカン</t>
    </rPh>
    <rPh sb="3" eb="4">
      <t>ネン</t>
    </rPh>
    <phoneticPr fontId="1"/>
  </si>
  <si>
    <t>民間7年</t>
    <rPh sb="0" eb="2">
      <t>ミンカン</t>
    </rPh>
    <rPh sb="3" eb="4">
      <t>ネン</t>
    </rPh>
    <phoneticPr fontId="1"/>
  </si>
  <si>
    <t>民間8年</t>
    <rPh sb="0" eb="2">
      <t>ミンカン</t>
    </rPh>
    <rPh sb="3" eb="4">
      <t>ネン</t>
    </rPh>
    <phoneticPr fontId="1"/>
  </si>
  <si>
    <t>民間9年</t>
    <rPh sb="0" eb="2">
      <t>ミンカン</t>
    </rPh>
    <rPh sb="3" eb="4">
      <t>ネン</t>
    </rPh>
    <phoneticPr fontId="1"/>
  </si>
  <si>
    <t>民間10年</t>
    <rPh sb="0" eb="2">
      <t>ミンカン</t>
    </rPh>
    <rPh sb="4" eb="5">
      <t>ネン</t>
    </rPh>
    <phoneticPr fontId="1"/>
  </si>
  <si>
    <t>民間11年</t>
    <rPh sb="0" eb="2">
      <t>ミンカン</t>
    </rPh>
    <rPh sb="4" eb="5">
      <t>ネン</t>
    </rPh>
    <phoneticPr fontId="1"/>
  </si>
  <si>
    <t>民間12年</t>
    <rPh sb="0" eb="2">
      <t>ミンカン</t>
    </rPh>
    <rPh sb="4" eb="5">
      <t>ネン</t>
    </rPh>
    <phoneticPr fontId="1"/>
  </si>
  <si>
    <t>民間13年</t>
    <rPh sb="0" eb="2">
      <t>ミンカン</t>
    </rPh>
    <rPh sb="4" eb="5">
      <t>ネン</t>
    </rPh>
    <phoneticPr fontId="1"/>
  </si>
  <si>
    <t>民間14年</t>
    <rPh sb="0" eb="2">
      <t>ミンカン</t>
    </rPh>
    <rPh sb="4" eb="5">
      <t>ネン</t>
    </rPh>
    <phoneticPr fontId="1"/>
  </si>
  <si>
    <t>学歴調整</t>
    <rPh sb="0" eb="2">
      <t>ガクレキ</t>
    </rPh>
    <rPh sb="2" eb="4">
      <t>チョウセイ</t>
    </rPh>
    <phoneticPr fontId="1"/>
  </si>
  <si>
    <t>s60.4</t>
    <phoneticPr fontId="1"/>
  </si>
  <si>
    <t>h1.3</t>
    <phoneticPr fontId="1"/>
  </si>
  <si>
    <t>h1.4</t>
    <phoneticPr fontId="1"/>
  </si>
  <si>
    <t>h3.9</t>
    <phoneticPr fontId="1"/>
  </si>
  <si>
    <t>h3.10</t>
    <phoneticPr fontId="1"/>
  </si>
  <si>
    <t>h31.3</t>
    <phoneticPr fontId="1"/>
  </si>
  <si>
    <t>大学</t>
    <rPh sb="0" eb="2">
      <t>ダイガク</t>
    </rPh>
    <phoneticPr fontId="1"/>
  </si>
  <si>
    <t>トヨペット</t>
    <phoneticPr fontId="1"/>
  </si>
  <si>
    <t>江津市土地開発公社</t>
    <rPh sb="0" eb="3">
      <t>ゴウツシ</t>
    </rPh>
    <rPh sb="3" eb="5">
      <t>トチ</t>
    </rPh>
    <rPh sb="5" eb="7">
      <t>カイハツ</t>
    </rPh>
    <rPh sb="7" eb="9">
      <t>コウシャ</t>
    </rPh>
    <phoneticPr fontId="1"/>
  </si>
  <si>
    <t>H3.10</t>
    <phoneticPr fontId="1"/>
  </si>
  <si>
    <t>職員</t>
    <rPh sb="0" eb="2">
      <t>ショクイン</t>
    </rPh>
    <phoneticPr fontId="1"/>
  </si>
  <si>
    <t>職員期間</t>
    <rPh sb="0" eb="2">
      <t>ショクイン</t>
    </rPh>
    <rPh sb="2" eb="4">
      <t>キカン</t>
    </rPh>
    <phoneticPr fontId="1"/>
  </si>
  <si>
    <t>令和5年度　新規採用職員初任給</t>
    <rPh sb="0" eb="2">
      <t>レイワ</t>
    </rPh>
    <rPh sb="3" eb="5">
      <t>ネンド</t>
    </rPh>
    <rPh sb="5" eb="7">
      <t>ヘイネンド</t>
    </rPh>
    <rPh sb="6" eb="8">
      <t>シンキ</t>
    </rPh>
    <rPh sb="8" eb="10">
      <t>サイヨウ</t>
    </rPh>
    <rPh sb="10" eb="12">
      <t>ショクイン</t>
    </rPh>
    <rPh sb="12" eb="14">
      <t>ショニン</t>
    </rPh>
    <rPh sb="14" eb="15">
      <t>キュウ</t>
    </rPh>
    <phoneticPr fontId="1"/>
  </si>
  <si>
    <t>経験月数　総計チェック</t>
    <rPh sb="0" eb="4">
      <t>ケイケンツキスウ</t>
    </rPh>
    <rPh sb="5" eb="7">
      <t>ソウケイ</t>
    </rPh>
    <phoneticPr fontId="1"/>
  </si>
  <si>
    <t>公務員</t>
    <rPh sb="0" eb="3">
      <t>コウムイン</t>
    </rPh>
    <phoneticPr fontId="1"/>
  </si>
  <si>
    <t>民間企業</t>
    <rPh sb="0" eb="4">
      <t>ミンカンキギョウ</t>
    </rPh>
    <phoneticPr fontId="1"/>
  </si>
  <si>
    <t>職員</t>
    <rPh sb="0" eb="2">
      <t>ショクイン</t>
    </rPh>
    <phoneticPr fontId="1"/>
  </si>
  <si>
    <t>号給</t>
    <rPh sb="0" eb="1">
      <t>ゴウ</t>
    </rPh>
    <rPh sb="1" eb="2">
      <t>キュウ</t>
    </rPh>
    <phoneticPr fontId="5"/>
  </si>
  <si>
    <t>給料月額</t>
    <rPh sb="0" eb="2">
      <t>キュウリョウ</t>
    </rPh>
    <rPh sb="2" eb="4">
      <t>ゲツガク</t>
    </rPh>
    <phoneticPr fontId="5"/>
  </si>
  <si>
    <t>江津市職員初任給簡易計算書</t>
    <rPh sb="0" eb="2">
      <t>ゴウツ</t>
    </rPh>
    <rPh sb="2" eb="3">
      <t>シ</t>
    </rPh>
    <rPh sb="3" eb="5">
      <t>ショクイン</t>
    </rPh>
    <rPh sb="5" eb="8">
      <t>ショニンキュウ</t>
    </rPh>
    <rPh sb="8" eb="10">
      <t>カンイ</t>
    </rPh>
    <rPh sb="10" eb="13">
      <t>ケイサンショ</t>
    </rPh>
    <phoneticPr fontId="1"/>
  </si>
  <si>
    <t>期間　単位：月</t>
    <rPh sb="0" eb="2">
      <t>キカン</t>
    </rPh>
    <rPh sb="3" eb="5">
      <t>タンイ</t>
    </rPh>
    <rPh sb="6" eb="7">
      <t>ツキ</t>
    </rPh>
    <phoneticPr fontId="1"/>
  </si>
  <si>
    <t>江津市職員になったら、初任給はいくらになるか試してみよう。</t>
    <rPh sb="0" eb="5">
      <t>ゴウツシショクイン</t>
    </rPh>
    <rPh sb="11" eb="14">
      <t>ショニンキュウ</t>
    </rPh>
    <rPh sb="22" eb="23">
      <t>タメ</t>
    </rPh>
    <phoneticPr fontId="1"/>
  </si>
  <si>
    <t>～使い方～</t>
    <rPh sb="1" eb="2">
      <t>ツカ</t>
    </rPh>
    <rPh sb="3" eb="4">
      <t>カタ</t>
    </rPh>
    <phoneticPr fontId="1"/>
  </si>
  <si>
    <t>１．生年月日を入力する。　入力例：2005/4/2</t>
    <rPh sb="2" eb="6">
      <t>セイネンガッピ</t>
    </rPh>
    <rPh sb="7" eb="9">
      <t>ニュウリョク</t>
    </rPh>
    <rPh sb="13" eb="16">
      <t>ニュウリョクレイ</t>
    </rPh>
    <phoneticPr fontId="1"/>
  </si>
  <si>
    <t>　*年齢は自動計算されます。</t>
    <rPh sb="2" eb="4">
      <t>ネンレイ</t>
    </rPh>
    <rPh sb="5" eb="9">
      <t>ジドウケイサン</t>
    </rPh>
    <phoneticPr fontId="1"/>
  </si>
  <si>
    <t>「</t>
    <phoneticPr fontId="1"/>
  </si>
  <si>
    <t>２．学生期間、勤務期間を月単位で入力する。入力例：2年勤務→24</t>
    <rPh sb="2" eb="4">
      <t>ガクセイ</t>
    </rPh>
    <rPh sb="4" eb="6">
      <t>キカン</t>
    </rPh>
    <rPh sb="7" eb="11">
      <t>キンムキカン</t>
    </rPh>
    <rPh sb="12" eb="15">
      <t>ツキタンイ</t>
    </rPh>
    <rPh sb="16" eb="18">
      <t>ニュウリョク</t>
    </rPh>
    <rPh sb="21" eb="24">
      <t>ニュウリョクレイ</t>
    </rPh>
    <rPh sb="26" eb="27">
      <t>ネン</t>
    </rPh>
    <rPh sb="27" eb="29">
      <t>キンム</t>
    </rPh>
    <phoneticPr fontId="1"/>
  </si>
  <si>
    <t>＊民間企業→民間企業で勤務した月数を入力してください。</t>
    <rPh sb="1" eb="5">
      <t>ミンカンキギョウ</t>
    </rPh>
    <rPh sb="6" eb="10">
      <t>ミンカンキギョウ</t>
    </rPh>
    <rPh sb="11" eb="13">
      <t>キンム</t>
    </rPh>
    <rPh sb="15" eb="17">
      <t>ツキスウ</t>
    </rPh>
    <rPh sb="18" eb="20">
      <t>ニュウリョク</t>
    </rPh>
    <phoneticPr fontId="1"/>
  </si>
  <si>
    <t>＊公務員→公務員として勤務した月数を入力してください。</t>
    <rPh sb="1" eb="4">
      <t>コウムイン</t>
    </rPh>
    <rPh sb="5" eb="8">
      <t>コウムイン</t>
    </rPh>
    <rPh sb="11" eb="13">
      <t>キンム</t>
    </rPh>
    <rPh sb="15" eb="17">
      <t>ツキスウ</t>
    </rPh>
    <rPh sb="18" eb="20">
      <t>ニュウリョク</t>
    </rPh>
    <phoneticPr fontId="1"/>
  </si>
  <si>
    <t>＊その他→アルバイト期間、無職期間等を入力してください。</t>
    <rPh sb="3" eb="4">
      <t>タ</t>
    </rPh>
    <rPh sb="10" eb="12">
      <t>キカン</t>
    </rPh>
    <rPh sb="13" eb="15">
      <t>ムショク</t>
    </rPh>
    <rPh sb="15" eb="17">
      <t>キカン</t>
    </rPh>
    <rPh sb="17" eb="18">
      <t>トウ</t>
    </rPh>
    <rPh sb="19" eb="21">
      <t>ニュウリョク</t>
    </rPh>
    <phoneticPr fontId="1"/>
  </si>
  <si>
    <t>＊大学→大学生期間を入力してください。４年制大学→48、短大→24</t>
    <rPh sb="1" eb="3">
      <t>ダイガク</t>
    </rPh>
    <rPh sb="4" eb="7">
      <t>ダイガクセイ</t>
    </rPh>
    <rPh sb="7" eb="9">
      <t>キカン</t>
    </rPh>
    <rPh sb="10" eb="12">
      <t>ニュウリョク</t>
    </rPh>
    <rPh sb="20" eb="24">
      <t>ネンセイダイガク</t>
    </rPh>
    <rPh sb="28" eb="30">
      <t>タンダイ</t>
    </rPh>
    <phoneticPr fontId="1"/>
  </si>
  <si>
    <t>初任給　単位：円</t>
    <rPh sb="0" eb="3">
      <t>ショニンキュウ</t>
    </rPh>
    <rPh sb="4" eb="6">
      <t>タンイ</t>
    </rPh>
    <rPh sb="7" eb="8">
      <t>エン</t>
    </rPh>
    <phoneticPr fontId="1"/>
  </si>
  <si>
    <t>!!注意事項!!</t>
    <rPh sb="2" eb="6">
      <t>チュウイジコウ</t>
    </rPh>
    <phoneticPr fontId="1"/>
  </si>
  <si>
    <t>＊この計算書はあくまでも初任給の目安をみるものです。</t>
    <rPh sb="3" eb="6">
      <t>ケイサンショ</t>
    </rPh>
    <rPh sb="12" eb="15">
      <t>ショニンキュウ</t>
    </rPh>
    <rPh sb="16" eb="18">
      <t>メヤス</t>
    </rPh>
    <phoneticPr fontId="1"/>
  </si>
  <si>
    <r>
      <t>　　</t>
    </r>
    <r>
      <rPr>
        <b/>
        <u/>
        <sz val="11"/>
        <color rgb="FFFF0000"/>
        <rFont val="ＭＳ Ｐゴシック"/>
        <family val="3"/>
        <charset val="128"/>
        <scheme val="minor"/>
      </rPr>
      <t>実際の初任給と異なる場合があることのご理解をお願いします。</t>
    </r>
    <rPh sb="21" eb="23">
      <t>リカイ</t>
    </rPh>
    <rPh sb="25" eb="2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</si>
</sst>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"/>
    <numFmt numFmtId="177" formatCode="0.0"/>
    <numFmt numFmtId="178" formatCode="General&quot;号&quot;"/>
    <numFmt numFmtId="179" formatCode="[$-411]ge\.m\.d;@"/>
    <numFmt numFmtId="180" formatCode="0.0000"/>
    <numFmt numFmtId="181" formatCode="[$-411]ge\.m"/>
    <numFmt numFmtId="182" formatCode="0_);[Red]\(0\)"/>
    <numFmt numFmtId="183" formatCode="0.00_);[Red]\(0.00\)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KAJO_J明朝"/>
      <family val="2"/>
      <charset val="128"/>
    </font>
    <font>
      <sz val="16"/>
      <color rgb="FF00B0F0"/>
      <name val="HGP創英角ｺﾞｼｯｸUB"/>
      <family val="3"/>
      <charset val="128"/>
    </font>
    <font>
      <b/>
      <sz val="16"/>
      <color theme="1"/>
      <name val="UD デジタル 教科書体 NK-B"/>
      <family val="1"/>
      <charset val="128"/>
    </font>
    <font>
      <sz val="20"/>
      <color rgb="FFFF0000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ajor"/>
    </font>
    <font>
      <b/>
      <u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7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7" fontId="2" fillId="0" borderId="0" xfId="1" applyNumberFormat="1">
      <alignment vertical="center"/>
    </xf>
    <xf numFmtId="176" fontId="2" fillId="0" borderId="0" xfId="1" applyNumberFormat="1">
      <alignment vertical="center"/>
    </xf>
    <xf numFmtId="178" fontId="2" fillId="0" borderId="0" xfId="1" applyNumberForma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4" fillId="0" borderId="18" xfId="3" applyNumberFormat="1" applyBorder="1"/>
    <xf numFmtId="182" fontId="4" fillId="0" borderId="18" xfId="3" applyNumberFormat="1" applyBorder="1"/>
    <xf numFmtId="183" fontId="4" fillId="0" borderId="18" xfId="3" applyNumberFormat="1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2" fillId="0" borderId="9" xfId="1" applyBorder="1">
      <alignment vertical="center"/>
    </xf>
    <xf numFmtId="38" fontId="6" fillId="0" borderId="9" xfId="2" applyFont="1" applyBorder="1">
      <alignment vertical="center"/>
    </xf>
    <xf numFmtId="0" fontId="2" fillId="0" borderId="18" xfId="1" applyBorder="1">
      <alignment vertical="center"/>
    </xf>
    <xf numFmtId="38" fontId="6" fillId="0" borderId="18" xfId="4" applyFont="1" applyBorder="1">
      <alignment vertical="center"/>
    </xf>
    <xf numFmtId="38" fontId="2" fillId="0" borderId="18" xfId="4" applyFont="1" applyBorder="1">
      <alignment vertical="center"/>
    </xf>
    <xf numFmtId="38" fontId="6" fillId="0" borderId="18" xfId="2" applyFont="1" applyBorder="1">
      <alignment vertical="center"/>
    </xf>
    <xf numFmtId="14" fontId="4" fillId="0" borderId="20" xfId="3" applyNumberFormat="1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80" fontId="0" fillId="0" borderId="18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0" fontId="0" fillId="0" borderId="43" xfId="0" applyNumberFormat="1" applyBorder="1" applyAlignment="1">
      <alignment horizontal="center" vertical="center"/>
    </xf>
    <xf numFmtId="180" fontId="0" fillId="0" borderId="47" xfId="0" applyNumberFormat="1" applyBorder="1" applyAlignment="1">
      <alignment horizontal="center" vertical="center"/>
    </xf>
    <xf numFmtId="177" fontId="2" fillId="0" borderId="44" xfId="1" applyNumberFormat="1" applyBorder="1">
      <alignment vertical="center"/>
    </xf>
    <xf numFmtId="176" fontId="2" fillId="0" borderId="46" xfId="1" applyNumberFormat="1" applyBorder="1">
      <alignment vertical="center"/>
    </xf>
    <xf numFmtId="178" fontId="2" fillId="0" borderId="47" xfId="1" applyNumberFormat="1" applyBorder="1">
      <alignment vertical="center"/>
    </xf>
    <xf numFmtId="178" fontId="2" fillId="0" borderId="46" xfId="1" applyNumberFormat="1" applyBorder="1">
      <alignment vertical="center"/>
    </xf>
    <xf numFmtId="178" fontId="0" fillId="0" borderId="41" xfId="0" applyNumberForma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14" fontId="4" fillId="0" borderId="0" xfId="3" applyNumberFormat="1" applyBorder="1"/>
    <xf numFmtId="179" fontId="0" fillId="2" borderId="40" xfId="0" applyNumberFormat="1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5">
    <cellStyle name="桁区切り 2" xfId="2" xr:uid="{00000000-0005-0000-0000-000001000000}"/>
    <cellStyle name="桁区切り 3" xfId="4" xr:uid="{E96FCA94-A95A-4270-B066-9508A93B9718}"/>
    <cellStyle name="標準" xfId="0" builtinId="0"/>
    <cellStyle name="標準 2" xfId="1" xr:uid="{00000000-0005-0000-0000-000003000000}"/>
    <cellStyle name="標準 2 2" xfId="3" xr:uid="{B1723B23-BF78-4725-BC22-8147BF5129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12</xdr:row>
      <xdr:rowOff>28577</xdr:rowOff>
    </xdr:from>
    <xdr:to>
      <xdr:col>13</xdr:col>
      <xdr:colOff>628649</xdr:colOff>
      <xdr:row>13</xdr:row>
      <xdr:rowOff>66676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2E5F061-9F16-4200-922D-AE55C7C866EE}"/>
            </a:ext>
          </a:extLst>
        </xdr:cNvPr>
        <xdr:cNvSpPr/>
      </xdr:nvSpPr>
      <xdr:spPr>
        <a:xfrm rot="5400000">
          <a:off x="2886075" y="1133476"/>
          <a:ext cx="238124" cy="3000375"/>
        </a:xfrm>
        <a:prstGeom prst="rightBrace">
          <a:avLst>
            <a:gd name="adj1" fmla="val 8333"/>
            <a:gd name="adj2" fmla="val 47078"/>
          </a:avLst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13</xdr:row>
      <xdr:rowOff>133350</xdr:rowOff>
    </xdr:from>
    <xdr:to>
      <xdr:col>29</xdr:col>
      <xdr:colOff>619125</xdr:colOff>
      <xdr:row>16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8AFE4C-AB7F-4B5E-9DF8-959AE69554DE}"/>
            </a:ext>
          </a:extLst>
        </xdr:cNvPr>
        <xdr:cNvSpPr txBox="1"/>
      </xdr:nvSpPr>
      <xdr:spPr>
        <a:xfrm>
          <a:off x="1104900" y="2990850"/>
          <a:ext cx="4048125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高校卒業から現在までの期間（月数）が一致するように入力してください。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631"/>
  <sheetViews>
    <sheetView showGridLines="0" tabSelected="1" workbookViewId="0">
      <pane ySplit="11" topLeftCell="A12" activePane="bottomLeft" state="frozen"/>
      <selection pane="bottomLeft" activeCell="BB9" sqref="BB9"/>
    </sheetView>
  </sheetViews>
  <sheetFormatPr defaultRowHeight="13.5"/>
  <cols>
    <col min="1" max="1" width="2.625" style="2" customWidth="1"/>
    <col min="2" max="2" width="11" style="2" hidden="1" customWidth="1"/>
    <col min="3" max="3" width="0" style="1" hidden="1" customWidth="1"/>
    <col min="4" max="4" width="17.875" style="2" hidden="1" customWidth="1"/>
    <col min="5" max="5" width="5.25" style="2" hidden="1" customWidth="1"/>
    <col min="6" max="6" width="9.375" style="2" bestFit="1" customWidth="1"/>
    <col min="7" max="7" width="7.5" style="2" bestFit="1" customWidth="1"/>
    <col min="8" max="8" width="9" style="2" hidden="1" customWidth="1"/>
    <col min="9" max="9" width="9.125" style="2" hidden="1" customWidth="1"/>
    <col min="10" max="10" width="8.375" style="2" customWidth="1"/>
    <col min="11" max="11" width="9" style="2" bestFit="1" customWidth="1"/>
    <col min="12" max="12" width="7" style="2" bestFit="1" customWidth="1"/>
    <col min="13" max="13" width="7" style="2" hidden="1" customWidth="1"/>
    <col min="14" max="14" width="8.625" style="2" customWidth="1"/>
    <col min="15" max="15" width="6.5" style="2" hidden="1" customWidth="1"/>
    <col min="16" max="18" width="8.5" style="2" hidden="1" customWidth="1"/>
    <col min="19" max="19" width="5.25" style="2" hidden="1" customWidth="1"/>
    <col min="20" max="22" width="7.5" style="2" hidden="1" customWidth="1"/>
    <col min="23" max="23" width="9" style="2" hidden="1" customWidth="1"/>
    <col min="24" max="24" width="5.25" style="2" hidden="1" customWidth="1"/>
    <col min="25" max="25" width="5.875" style="2" hidden="1" customWidth="1"/>
    <col min="26" max="27" width="7.125" style="2" hidden="1" customWidth="1"/>
    <col min="28" max="28" width="7.375" style="2" hidden="1" customWidth="1"/>
    <col min="29" max="29" width="6.875" style="2" hidden="1" customWidth="1"/>
    <col min="30" max="30" width="16.375" style="2" customWidth="1"/>
    <col min="31" max="31" width="6.875" style="2" hidden="1" customWidth="1"/>
    <col min="32" max="50" width="9" style="2" hidden="1" customWidth="1"/>
    <col min="51" max="52" width="9" style="2" customWidth="1"/>
    <col min="53" max="16384" width="9" style="2"/>
  </cols>
  <sheetData>
    <row r="1" spans="2:50" ht="21">
      <c r="F1" s="50" t="s">
        <v>62</v>
      </c>
    </row>
    <row r="5" spans="2:50">
      <c r="F5" s="95" t="s">
        <v>60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2:50"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2:50" ht="14.25" thickBot="1">
      <c r="AF7" s="2" t="s">
        <v>53</v>
      </c>
    </row>
    <row r="8" spans="2:50" hidden="1">
      <c r="G8" s="3">
        <v>45383</v>
      </c>
    </row>
    <row r="9" spans="2:50" ht="25.5" customHeight="1">
      <c r="B9" s="77" t="s">
        <v>7</v>
      </c>
      <c r="C9" s="75" t="s">
        <v>2</v>
      </c>
      <c r="D9" s="75" t="s">
        <v>3</v>
      </c>
      <c r="E9" s="82" t="s">
        <v>4</v>
      </c>
      <c r="F9" s="80" t="s">
        <v>5</v>
      </c>
      <c r="G9" s="79" t="s">
        <v>6</v>
      </c>
      <c r="H9" s="79" t="s">
        <v>19</v>
      </c>
      <c r="I9" s="79" t="s">
        <v>20</v>
      </c>
      <c r="J9" s="98" t="s">
        <v>61</v>
      </c>
      <c r="K9" s="87"/>
      <c r="L9" s="87"/>
      <c r="M9" s="88"/>
      <c r="N9" s="89"/>
      <c r="O9" s="86" t="s">
        <v>0</v>
      </c>
      <c r="P9" s="87"/>
      <c r="Q9" s="87"/>
      <c r="R9" s="88"/>
      <c r="S9" s="89"/>
      <c r="T9" s="99" t="s">
        <v>13</v>
      </c>
      <c r="U9" s="100"/>
      <c r="V9" s="100"/>
      <c r="W9" s="100"/>
      <c r="X9" s="100"/>
      <c r="Y9" s="101"/>
      <c r="Z9" s="102" t="s">
        <v>14</v>
      </c>
      <c r="AA9" s="79"/>
      <c r="AB9" s="92" t="s">
        <v>1</v>
      </c>
      <c r="AC9" s="92" t="s">
        <v>1</v>
      </c>
      <c r="AD9" s="93" t="s">
        <v>72</v>
      </c>
      <c r="AE9" s="36"/>
    </row>
    <row r="10" spans="2:50" ht="24" customHeight="1">
      <c r="B10" s="78"/>
      <c r="C10" s="76"/>
      <c r="D10" s="76"/>
      <c r="E10" s="83"/>
      <c r="F10" s="81"/>
      <c r="G10" s="76"/>
      <c r="H10" s="76"/>
      <c r="I10" s="76"/>
      <c r="J10" s="4" t="s">
        <v>55</v>
      </c>
      <c r="K10" s="5" t="s">
        <v>56</v>
      </c>
      <c r="L10" s="5" t="s">
        <v>21</v>
      </c>
      <c r="M10" s="20" t="s">
        <v>57</v>
      </c>
      <c r="N10" s="6" t="s">
        <v>8</v>
      </c>
      <c r="O10" s="35" t="s">
        <v>9</v>
      </c>
      <c r="P10" s="5" t="s">
        <v>10</v>
      </c>
      <c r="Q10" s="5" t="s">
        <v>21</v>
      </c>
      <c r="R10" s="20" t="s">
        <v>51</v>
      </c>
      <c r="S10" s="6" t="s">
        <v>8</v>
      </c>
      <c r="T10" s="90" t="s">
        <v>16</v>
      </c>
      <c r="U10" s="91"/>
      <c r="V10" s="35" t="s">
        <v>52</v>
      </c>
      <c r="W10" s="35" t="s">
        <v>40</v>
      </c>
      <c r="X10" s="5" t="s">
        <v>15</v>
      </c>
      <c r="Y10" s="6" t="s">
        <v>11</v>
      </c>
      <c r="Z10" s="35" t="s">
        <v>17</v>
      </c>
      <c r="AA10" s="6" t="s">
        <v>18</v>
      </c>
      <c r="AB10" s="78"/>
      <c r="AC10" s="78"/>
      <c r="AD10" s="94"/>
      <c r="AE10" s="36"/>
    </row>
    <row r="11" spans="2:50">
      <c r="B11" s="7"/>
      <c r="C11" s="17"/>
      <c r="D11" s="18"/>
      <c r="E11" s="51"/>
      <c r="F11" s="52"/>
      <c r="G11" s="18"/>
      <c r="H11" s="18"/>
      <c r="I11" s="18"/>
      <c r="J11" s="14"/>
      <c r="K11" s="15"/>
      <c r="L11" s="15"/>
      <c r="M11" s="21"/>
      <c r="N11" s="16"/>
      <c r="O11" s="11">
        <v>1</v>
      </c>
      <c r="P11" s="9">
        <v>0.8</v>
      </c>
      <c r="Q11" s="9">
        <v>0.5</v>
      </c>
      <c r="R11" s="22"/>
      <c r="S11" s="10"/>
      <c r="T11" s="8">
        <v>12</v>
      </c>
      <c r="U11" s="36">
        <v>15</v>
      </c>
      <c r="V11" s="36">
        <v>12</v>
      </c>
      <c r="W11" s="36">
        <v>12</v>
      </c>
      <c r="X11" s="9"/>
      <c r="Y11" s="10"/>
      <c r="Z11" s="11"/>
      <c r="AA11" s="10"/>
      <c r="AB11" s="7"/>
      <c r="AC11" s="47"/>
      <c r="AD11" s="53"/>
      <c r="AE11" s="48"/>
      <c r="AU11" s="2" t="s">
        <v>54</v>
      </c>
    </row>
    <row r="12" spans="2:50" ht="43.5" customHeight="1" thickBot="1">
      <c r="B12" s="24"/>
      <c r="C12" s="23"/>
      <c r="D12" s="31"/>
      <c r="E12" s="37"/>
      <c r="F12" s="70">
        <v>38809</v>
      </c>
      <c r="G12" s="54">
        <f t="shared" ref="G12" si="0">DATEDIF(F12,$G$8,"Y")</f>
        <v>17</v>
      </c>
      <c r="H12" s="55"/>
      <c r="I12" s="56"/>
      <c r="J12" s="71"/>
      <c r="K12" s="72"/>
      <c r="L12" s="72"/>
      <c r="M12" s="73"/>
      <c r="N12" s="74"/>
      <c r="O12" s="57">
        <f t="shared" ref="O12" si="1">J12*$O$11</f>
        <v>0</v>
      </c>
      <c r="P12" s="58">
        <f t="shared" ref="P12" si="2">K12*$P$11</f>
        <v>0</v>
      </c>
      <c r="Q12" s="58">
        <f t="shared" ref="Q12" si="3">L12*$Q$11</f>
        <v>0</v>
      </c>
      <c r="R12" s="59">
        <f t="shared" ref="R12:S12" si="4">M12</f>
        <v>0</v>
      </c>
      <c r="S12" s="59">
        <f t="shared" si="4"/>
        <v>0</v>
      </c>
      <c r="T12" s="60">
        <f>IF(SUM(O12:Q12)&gt;=60,60/$T$11,SUM(O12:Q12)/$T$11)</f>
        <v>0</v>
      </c>
      <c r="U12" s="61" t="str">
        <f t="shared" ref="U12" si="5">IF(SUM(O12:Q12)&gt;=60,(SUM(O12:Q12)-60)/$U$11,"")</f>
        <v/>
      </c>
      <c r="V12" s="61">
        <f>R12/12</f>
        <v>0</v>
      </c>
      <c r="W12" s="61">
        <f>S12/12</f>
        <v>0</v>
      </c>
      <c r="X12" s="62">
        <f t="shared" ref="X12" si="6">ROUNDDOWN(SUM(T12:W12),0)</f>
        <v>0</v>
      </c>
      <c r="Y12" s="63">
        <f t="shared" ref="Y12" si="7">SUM(T12:W12)-X12</f>
        <v>0</v>
      </c>
      <c r="Z12" s="64">
        <f t="shared" ref="Z12" si="8">X12*4</f>
        <v>0</v>
      </c>
      <c r="AA12" s="65">
        <f>VLOOKUP(Y12,$AC$34:$AF$38,4,TRUE)</f>
        <v>0</v>
      </c>
      <c r="AB12" s="66" t="str">
        <f t="shared" ref="AB12" si="9">"10"&amp;SUM(Z12:AA12)+5</f>
        <v>105</v>
      </c>
      <c r="AC12" s="67">
        <f>VALUE(AB12)</f>
        <v>105</v>
      </c>
      <c r="AD12" s="68">
        <f>VLOOKUP(AC12,$AJ$24:$AK$631,2,FALSE)</f>
        <v>166600</v>
      </c>
      <c r="AE12" s="18"/>
      <c r="AF12" s="46">
        <v>40819</v>
      </c>
      <c r="AG12" s="32">
        <v>43921</v>
      </c>
      <c r="AH12" s="33">
        <f t="shared" ref="AH12" si="10">DATEDIF(AF12,AG12,"m")+1</f>
        <v>102</v>
      </c>
      <c r="AI12" s="34">
        <f>AH12/12</f>
        <v>8.5</v>
      </c>
      <c r="AU12" s="3">
        <v>35521</v>
      </c>
      <c r="AV12" s="3">
        <v>45016</v>
      </c>
      <c r="AW12" s="33">
        <f t="shared" ref="AW12" si="11">DATEDIF(AU12,AV12,"m")+1</f>
        <v>312</v>
      </c>
      <c r="AX12" s="34">
        <f>AW12/12</f>
        <v>26</v>
      </c>
    </row>
    <row r="13" spans="2:50" ht="15.75" customHeight="1">
      <c r="B13" s="1"/>
      <c r="E13" s="1"/>
      <c r="F13" s="2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6"/>
      <c r="U13" s="26"/>
      <c r="V13" s="26"/>
      <c r="W13" s="26"/>
      <c r="X13" s="27"/>
      <c r="Y13" s="28"/>
      <c r="Z13" s="29"/>
      <c r="AA13" s="29"/>
      <c r="AB13" s="30"/>
      <c r="AF13" s="3"/>
      <c r="AU13" s="32">
        <v>37347</v>
      </c>
      <c r="AV13" s="32">
        <v>45016</v>
      </c>
      <c r="AW13" s="33">
        <f t="shared" ref="AW13" si="12">DATEDIF(AU13,AV13,"m")+1</f>
        <v>252</v>
      </c>
      <c r="AX13" s="34">
        <f>AW13/12</f>
        <v>21</v>
      </c>
    </row>
    <row r="14" spans="2:50" ht="15.75" customHeight="1">
      <c r="B14" s="1"/>
      <c r="E14" s="1"/>
      <c r="F14" s="2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6"/>
      <c r="U14" s="26"/>
      <c r="V14" s="26"/>
      <c r="W14" s="26"/>
      <c r="X14" s="27"/>
      <c r="Y14" s="28"/>
      <c r="Z14" s="29"/>
      <c r="AA14" s="29"/>
      <c r="AB14" s="30"/>
      <c r="AF14" s="3"/>
      <c r="AU14" s="69"/>
      <c r="AV14" s="69"/>
      <c r="AW14" s="33"/>
      <c r="AX14" s="34"/>
    </row>
    <row r="15" spans="2:50" ht="15.75" customHeight="1">
      <c r="B15" s="1"/>
      <c r="E15" s="1"/>
      <c r="F15" s="2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6"/>
      <c r="U15" s="26"/>
      <c r="V15" s="26"/>
      <c r="W15" s="26"/>
      <c r="X15" s="27"/>
      <c r="Y15" s="28"/>
      <c r="Z15" s="29"/>
      <c r="AA15" s="29"/>
      <c r="AB15" s="30"/>
      <c r="AF15" s="3"/>
      <c r="AU15" s="69"/>
      <c r="AV15" s="69"/>
      <c r="AW15" s="33"/>
      <c r="AX15" s="34"/>
    </row>
    <row r="16" spans="2:50" ht="15.75" customHeight="1">
      <c r="B16" s="1"/>
      <c r="E16" s="1"/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6"/>
      <c r="U16" s="26"/>
      <c r="V16" s="26"/>
      <c r="W16" s="26"/>
      <c r="X16" s="27"/>
      <c r="Y16" s="28"/>
      <c r="Z16" s="29"/>
      <c r="AA16" s="29"/>
      <c r="AB16" s="30"/>
      <c r="AF16" s="3"/>
      <c r="AU16" s="69"/>
      <c r="AV16" s="69"/>
      <c r="AW16" s="33"/>
      <c r="AX16" s="34"/>
    </row>
    <row r="17" spans="2:50" ht="21.75" customHeight="1">
      <c r="B17" s="1"/>
      <c r="E17" s="1"/>
      <c r="F17" s="25" t="s">
        <v>63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6"/>
      <c r="U17" s="26"/>
      <c r="V17" s="26"/>
      <c r="W17" s="26"/>
      <c r="X17" s="27"/>
      <c r="Y17" s="28"/>
      <c r="Z17" s="29"/>
      <c r="AA17" s="29"/>
      <c r="AB17" s="30"/>
      <c r="AF17" s="32">
        <v>39904</v>
      </c>
      <c r="AG17" s="32">
        <v>43830</v>
      </c>
      <c r="AH17" s="33">
        <f t="shared" ref="AH17" si="13">DATEDIF(AF17,AG17,"m")+1</f>
        <v>129</v>
      </c>
      <c r="AI17" s="34">
        <f>AH17/12</f>
        <v>10.75</v>
      </c>
      <c r="AU17" s="3">
        <v>39539</v>
      </c>
      <c r="AV17" s="3">
        <v>45016</v>
      </c>
      <c r="AW17" s="33">
        <f t="shared" ref="AW17" si="14">DATEDIF(AU17,AV17,"m")+1</f>
        <v>180</v>
      </c>
      <c r="AX17" s="34">
        <f>AW17/12</f>
        <v>15</v>
      </c>
    </row>
    <row r="18" spans="2:50" ht="25.5" customHeight="1">
      <c r="F18" s="2" t="s">
        <v>64</v>
      </c>
      <c r="AF18" s="32">
        <v>38443</v>
      </c>
      <c r="AG18" s="32">
        <v>40633</v>
      </c>
      <c r="AH18" s="33">
        <f t="shared" ref="AH18" si="15">DATEDIF(AF18,AG18,"m")+1</f>
        <v>72</v>
      </c>
      <c r="AI18" s="34">
        <f>AH18/12</f>
        <v>6</v>
      </c>
      <c r="AK18" s="32">
        <v>40634</v>
      </c>
      <c r="AL18" s="32">
        <v>43951</v>
      </c>
      <c r="AM18" s="33">
        <f t="shared" ref="AM18" si="16">DATEDIF(AK18,AL18,"m")+1</f>
        <v>109</v>
      </c>
      <c r="AN18" s="34">
        <f>AM18/12</f>
        <v>9.0833333333333339</v>
      </c>
      <c r="AP18" s="32">
        <v>44682</v>
      </c>
      <c r="AQ18" s="32">
        <v>45016</v>
      </c>
      <c r="AR18" s="33">
        <f t="shared" ref="AR18" si="17">DATEDIF(AP18,AQ18,"m")+1</f>
        <v>11</v>
      </c>
      <c r="AS18" s="34">
        <f>AR18/12</f>
        <v>0.91666666666666663</v>
      </c>
      <c r="AU18" s="3">
        <v>38443</v>
      </c>
      <c r="AV18" s="3">
        <v>45016</v>
      </c>
      <c r="AW18" s="33">
        <f t="shared" ref="AW18" si="18">DATEDIF(AU18,AV18,"m")+1</f>
        <v>216</v>
      </c>
      <c r="AX18" s="34">
        <f>AW18/12</f>
        <v>18</v>
      </c>
    </row>
    <row r="19" spans="2:50" ht="13.5" customHeight="1">
      <c r="F19" s="2" t="s">
        <v>65</v>
      </c>
      <c r="AF19" s="32">
        <v>43191</v>
      </c>
      <c r="AG19" s="32">
        <v>45016</v>
      </c>
      <c r="AH19" s="33">
        <f t="shared" ref="AH19" si="19">DATEDIF(AF19,AG19,"m")+1</f>
        <v>60</v>
      </c>
      <c r="AI19" s="34">
        <f>AH19/12</f>
        <v>5</v>
      </c>
    </row>
    <row r="20" spans="2:50" ht="25.5" customHeight="1">
      <c r="E20" s="2">
        <v>19</v>
      </c>
      <c r="F20" s="2" t="s">
        <v>67</v>
      </c>
    </row>
    <row r="21" spans="2:50" ht="25.5" customHeight="1">
      <c r="E21" s="2">
        <v>20</v>
      </c>
      <c r="F21" s="2" t="s">
        <v>69</v>
      </c>
    </row>
    <row r="22" spans="2:50" ht="25.5" customHeight="1">
      <c r="E22" s="2">
        <v>21</v>
      </c>
      <c r="F22" s="2" t="s">
        <v>68</v>
      </c>
      <c r="AJ22" s="38" t="s">
        <v>58</v>
      </c>
      <c r="AK22" s="39" t="s">
        <v>59</v>
      </c>
    </row>
    <row r="23" spans="2:50" ht="25.5" customHeight="1">
      <c r="E23" s="2">
        <v>22</v>
      </c>
      <c r="F23" s="2" t="s">
        <v>70</v>
      </c>
      <c r="AJ23" s="40"/>
      <c r="AK23" s="41"/>
    </row>
    <row r="24" spans="2:50" ht="25.5" customHeight="1">
      <c r="E24" s="2">
        <v>23</v>
      </c>
      <c r="F24" s="2" t="s">
        <v>71</v>
      </c>
      <c r="AJ24" s="42">
        <v>101</v>
      </c>
      <c r="AK24" s="43">
        <v>162100</v>
      </c>
    </row>
    <row r="25" spans="2:50" ht="9.75" customHeight="1">
      <c r="E25" s="2">
        <v>24</v>
      </c>
      <c r="AJ25" s="42">
        <v>102</v>
      </c>
      <c r="AK25" s="43">
        <v>163200</v>
      </c>
    </row>
    <row r="26" spans="2:50" ht="25.5" customHeight="1">
      <c r="E26" s="2">
        <v>25</v>
      </c>
      <c r="F26" s="96" t="s">
        <v>73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J26" s="42">
        <v>103</v>
      </c>
      <c r="AK26" s="43">
        <v>164400</v>
      </c>
    </row>
    <row r="27" spans="2:50" ht="20.25" customHeight="1">
      <c r="E27" s="2">
        <v>26</v>
      </c>
      <c r="F27" s="97" t="s">
        <v>74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J27" s="42">
        <v>104</v>
      </c>
      <c r="AK27" s="43">
        <v>165500</v>
      </c>
    </row>
    <row r="28" spans="2:50" ht="15.75" customHeight="1">
      <c r="E28" s="2">
        <v>27</v>
      </c>
      <c r="F28" s="96" t="s">
        <v>75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J28" s="42">
        <v>105</v>
      </c>
      <c r="AK28" s="43">
        <v>166600</v>
      </c>
    </row>
    <row r="29" spans="2:50" ht="25.5" customHeight="1">
      <c r="E29" s="2">
        <v>28</v>
      </c>
      <c r="AJ29" s="42">
        <v>106</v>
      </c>
      <c r="AK29" s="43">
        <v>167700</v>
      </c>
    </row>
    <row r="30" spans="2:50" ht="25.5" customHeight="1">
      <c r="E30" s="2">
        <v>29</v>
      </c>
      <c r="AJ30" s="42">
        <v>107</v>
      </c>
      <c r="AK30" s="43">
        <v>168800</v>
      </c>
    </row>
    <row r="31" spans="2:50" ht="25.5" hidden="1" customHeight="1">
      <c r="E31" s="2">
        <v>30</v>
      </c>
      <c r="AJ31" s="42">
        <v>108</v>
      </c>
      <c r="AK31" s="43">
        <v>169900</v>
      </c>
    </row>
    <row r="32" spans="2:50" hidden="1">
      <c r="E32" s="2">
        <v>31</v>
      </c>
      <c r="AJ32" s="42">
        <v>109</v>
      </c>
      <c r="AK32" s="43">
        <v>170900</v>
      </c>
    </row>
    <row r="33" spans="5:37" hidden="1">
      <c r="E33" s="2">
        <v>32</v>
      </c>
      <c r="AC33" s="84" t="s">
        <v>11</v>
      </c>
      <c r="AD33" s="85"/>
      <c r="AE33" s="31"/>
      <c r="AF33" s="12" t="s">
        <v>12</v>
      </c>
      <c r="AJ33" s="42">
        <v>1010</v>
      </c>
      <c r="AK33" s="43">
        <v>172300</v>
      </c>
    </row>
    <row r="34" spans="5:37" hidden="1">
      <c r="E34" s="2">
        <v>33</v>
      </c>
      <c r="AC34" s="13">
        <v>0</v>
      </c>
      <c r="AD34" s="13">
        <v>8.3199999999999996E-2</v>
      </c>
      <c r="AE34" s="49"/>
      <c r="AF34" s="12">
        <v>0</v>
      </c>
      <c r="AJ34" s="42">
        <v>1011</v>
      </c>
      <c r="AK34" s="43">
        <v>173600</v>
      </c>
    </row>
    <row r="35" spans="5:37" hidden="1">
      <c r="E35" s="2">
        <v>34</v>
      </c>
      <c r="AC35" s="13">
        <v>8.3299999999999999E-2</v>
      </c>
      <c r="AD35" s="13">
        <v>0.3332</v>
      </c>
      <c r="AE35" s="49"/>
      <c r="AF35" s="12">
        <v>1</v>
      </c>
      <c r="AJ35" s="42">
        <v>1012</v>
      </c>
      <c r="AK35" s="43">
        <v>174900</v>
      </c>
    </row>
    <row r="36" spans="5:37" hidden="1">
      <c r="E36" s="2">
        <v>35</v>
      </c>
      <c r="AC36" s="13">
        <v>0.33333000000000002</v>
      </c>
      <c r="AD36" s="13">
        <v>0.58320000000000005</v>
      </c>
      <c r="AE36" s="49"/>
      <c r="AF36" s="12">
        <v>2</v>
      </c>
      <c r="AJ36" s="42">
        <v>1013</v>
      </c>
      <c r="AK36" s="43">
        <v>176100</v>
      </c>
    </row>
    <row r="37" spans="5:37" hidden="1">
      <c r="E37" s="2">
        <v>36</v>
      </c>
      <c r="AC37" s="13">
        <v>0.58330000000000004</v>
      </c>
      <c r="AD37" s="13">
        <v>0.83320000000000005</v>
      </c>
      <c r="AE37" s="49"/>
      <c r="AF37" s="12">
        <v>3</v>
      </c>
      <c r="AJ37" s="42">
        <v>1014</v>
      </c>
      <c r="AK37" s="43">
        <v>177600</v>
      </c>
    </row>
    <row r="38" spans="5:37" hidden="1">
      <c r="AC38" s="13">
        <v>0.83330000000000004</v>
      </c>
      <c r="AD38" s="13">
        <v>0.99990000000000001</v>
      </c>
      <c r="AE38" s="49"/>
      <c r="AF38" s="12">
        <v>4</v>
      </c>
      <c r="AJ38" s="42">
        <v>1015</v>
      </c>
      <c r="AK38" s="43">
        <v>179100</v>
      </c>
    </row>
    <row r="39" spans="5:37" hidden="1">
      <c r="AJ39" s="42">
        <v>1016</v>
      </c>
      <c r="AK39" s="43">
        <v>180700</v>
      </c>
    </row>
    <row r="40" spans="5:37" hidden="1">
      <c r="AJ40" s="42">
        <v>1017</v>
      </c>
      <c r="AK40" s="43">
        <v>181800</v>
      </c>
    </row>
    <row r="41" spans="5:37" hidden="1">
      <c r="AJ41" s="42">
        <v>1018</v>
      </c>
      <c r="AK41" s="43">
        <v>183200</v>
      </c>
    </row>
    <row r="42" spans="5:37" hidden="1">
      <c r="AJ42" s="42">
        <v>1019</v>
      </c>
      <c r="AK42" s="43">
        <v>184600</v>
      </c>
    </row>
    <row r="43" spans="5:37" hidden="1">
      <c r="AJ43" s="42">
        <v>1020</v>
      </c>
      <c r="AK43" s="43">
        <v>186000</v>
      </c>
    </row>
    <row r="44" spans="5:37" hidden="1">
      <c r="AJ44" s="42">
        <v>1021</v>
      </c>
      <c r="AK44" s="43">
        <v>187300</v>
      </c>
    </row>
    <row r="45" spans="5:37" hidden="1">
      <c r="G45" s="19"/>
      <c r="I45" s="2">
        <f>SUM(G74:G76)</f>
        <v>396</v>
      </c>
      <c r="AJ45" s="42">
        <v>1022</v>
      </c>
      <c r="AK45" s="43">
        <v>189600</v>
      </c>
    </row>
    <row r="46" spans="5:37" hidden="1">
      <c r="G46" s="19"/>
      <c r="AJ46" s="42">
        <v>1023</v>
      </c>
      <c r="AK46" s="43">
        <v>191800</v>
      </c>
    </row>
    <row r="47" spans="5:37" hidden="1">
      <c r="G47" s="19"/>
      <c r="AJ47" s="42">
        <v>1024</v>
      </c>
      <c r="AK47" s="43">
        <v>194000</v>
      </c>
    </row>
    <row r="48" spans="5:37" hidden="1">
      <c r="G48" s="19"/>
      <c r="AJ48" s="42">
        <v>1025</v>
      </c>
      <c r="AK48" s="43">
        <v>196200</v>
      </c>
    </row>
    <row r="49" spans="4:37" hidden="1">
      <c r="G49" s="19"/>
      <c r="I49" s="2" t="s">
        <v>50</v>
      </c>
      <c r="AJ49" s="42">
        <v>1026</v>
      </c>
      <c r="AK49" s="43">
        <v>197900</v>
      </c>
    </row>
    <row r="50" spans="4:37" hidden="1">
      <c r="G50" s="19"/>
      <c r="AJ50" s="42">
        <v>1027</v>
      </c>
      <c r="AK50" s="43">
        <v>199400</v>
      </c>
    </row>
    <row r="51" spans="4:37" hidden="1">
      <c r="G51" s="19"/>
      <c r="AJ51" s="42">
        <v>1028</v>
      </c>
      <c r="AK51" s="43">
        <v>200900</v>
      </c>
    </row>
    <row r="52" spans="4:37" hidden="1">
      <c r="D52" s="2" t="s">
        <v>22</v>
      </c>
      <c r="E52" s="2">
        <v>14.4</v>
      </c>
      <c r="F52" s="2">
        <v>15.3</v>
      </c>
      <c r="AJ52" s="42">
        <v>1029</v>
      </c>
      <c r="AK52" s="43">
        <v>202400</v>
      </c>
    </row>
    <row r="53" spans="4:37" hidden="1">
      <c r="D53" s="2" t="s">
        <v>23</v>
      </c>
      <c r="E53" s="2">
        <v>15.4</v>
      </c>
      <c r="F53" s="2">
        <v>16.3</v>
      </c>
      <c r="AJ53" s="42">
        <v>1030</v>
      </c>
      <c r="AK53" s="43">
        <v>203800</v>
      </c>
    </row>
    <row r="54" spans="4:37" hidden="1">
      <c r="D54" s="2" t="s">
        <v>24</v>
      </c>
      <c r="E54" s="2">
        <v>16.399999999999999</v>
      </c>
      <c r="F54" s="2">
        <v>17.3</v>
      </c>
      <c r="AJ54" s="42">
        <v>1031</v>
      </c>
      <c r="AK54" s="43">
        <v>205200</v>
      </c>
    </row>
    <row r="55" spans="4:37" hidden="1">
      <c r="D55" s="2" t="s">
        <v>25</v>
      </c>
      <c r="E55" s="2">
        <v>17.399999999999999</v>
      </c>
      <c r="F55" s="2">
        <v>18.3</v>
      </c>
      <c r="AJ55" s="42">
        <v>1032</v>
      </c>
      <c r="AK55" s="43">
        <v>206600</v>
      </c>
    </row>
    <row r="56" spans="4:37" hidden="1">
      <c r="D56" s="2" t="s">
        <v>26</v>
      </c>
      <c r="E56" s="2">
        <v>18.399999999999999</v>
      </c>
      <c r="F56" s="2">
        <v>19.3</v>
      </c>
      <c r="G56" s="2">
        <v>12</v>
      </c>
      <c r="AJ56" s="42">
        <v>1033</v>
      </c>
      <c r="AK56" s="43">
        <v>208000</v>
      </c>
    </row>
    <row r="57" spans="4:37" hidden="1">
      <c r="D57" s="2" t="s">
        <v>27</v>
      </c>
      <c r="E57" s="2">
        <v>19.399999999999999</v>
      </c>
      <c r="F57" s="2" t="s">
        <v>66</v>
      </c>
      <c r="G57" s="2">
        <v>24</v>
      </c>
      <c r="AJ57" s="42">
        <v>1034</v>
      </c>
      <c r="AK57" s="43">
        <v>209300</v>
      </c>
    </row>
    <row r="58" spans="4:37" hidden="1">
      <c r="D58" s="2" t="s">
        <v>28</v>
      </c>
      <c r="E58" s="2">
        <v>20.399999999999999</v>
      </c>
      <c r="F58" s="2">
        <v>21.3</v>
      </c>
      <c r="G58" s="2">
        <v>36</v>
      </c>
      <c r="AJ58" s="42">
        <v>1035</v>
      </c>
      <c r="AK58" s="43">
        <v>210600</v>
      </c>
    </row>
    <row r="59" spans="4:37" hidden="1">
      <c r="D59" s="2" t="s">
        <v>29</v>
      </c>
      <c r="E59" s="2">
        <v>21.4</v>
      </c>
      <c r="F59" s="2">
        <v>22.3</v>
      </c>
      <c r="G59" s="2">
        <v>48</v>
      </c>
      <c r="AJ59" s="42">
        <v>1036</v>
      </c>
      <c r="AK59" s="43">
        <v>211900</v>
      </c>
    </row>
    <row r="60" spans="4:37" hidden="1">
      <c r="D60" s="2" t="s">
        <v>30</v>
      </c>
      <c r="E60" s="2">
        <v>22.4</v>
      </c>
      <c r="F60" s="2">
        <v>23.3</v>
      </c>
      <c r="G60" s="2">
        <v>60</v>
      </c>
      <c r="AJ60" s="42">
        <v>1037</v>
      </c>
      <c r="AK60" s="43">
        <v>213200</v>
      </c>
    </row>
    <row r="61" spans="4:37" hidden="1">
      <c r="D61" s="2" t="s">
        <v>31</v>
      </c>
      <c r="E61" s="2">
        <v>23.4</v>
      </c>
      <c r="F61" s="2">
        <v>24.3</v>
      </c>
      <c r="G61" s="2">
        <v>72</v>
      </c>
      <c r="AJ61" s="42">
        <v>1038</v>
      </c>
      <c r="AK61" s="43">
        <v>214400</v>
      </c>
    </row>
    <row r="62" spans="4:37" hidden="1">
      <c r="D62" s="2" t="s">
        <v>32</v>
      </c>
      <c r="E62" s="2">
        <v>24.4</v>
      </c>
      <c r="F62" s="2">
        <v>25.3</v>
      </c>
      <c r="G62" s="2">
        <v>84</v>
      </c>
      <c r="AJ62" s="42">
        <v>1039</v>
      </c>
      <c r="AK62" s="43">
        <v>215600</v>
      </c>
    </row>
    <row r="63" spans="4:37" hidden="1">
      <c r="D63" s="2" t="s">
        <v>33</v>
      </c>
      <c r="E63" s="2">
        <v>25.4</v>
      </c>
      <c r="F63" s="2">
        <v>26.3</v>
      </c>
      <c r="G63" s="2">
        <v>96</v>
      </c>
      <c r="AJ63" s="42">
        <v>1040</v>
      </c>
      <c r="AK63" s="43">
        <v>216700</v>
      </c>
    </row>
    <row r="64" spans="4:37" hidden="1">
      <c r="D64" s="2" t="s">
        <v>34</v>
      </c>
      <c r="E64" s="2">
        <v>26.4</v>
      </c>
      <c r="F64" s="2">
        <v>27.3</v>
      </c>
      <c r="G64" s="2">
        <v>108</v>
      </c>
      <c r="AJ64" s="42">
        <v>1041</v>
      </c>
      <c r="AK64" s="43">
        <v>217800</v>
      </c>
    </row>
    <row r="65" spans="4:37" hidden="1">
      <c r="D65" s="2" t="s">
        <v>35</v>
      </c>
      <c r="E65" s="2">
        <v>27.4</v>
      </c>
      <c r="F65" s="2">
        <v>28.3</v>
      </c>
      <c r="G65" s="2">
        <v>120</v>
      </c>
      <c r="AJ65" s="42">
        <v>1042</v>
      </c>
      <c r="AK65" s="43">
        <v>218900</v>
      </c>
    </row>
    <row r="66" spans="4:37" hidden="1">
      <c r="D66" s="2" t="s">
        <v>36</v>
      </c>
      <c r="E66" s="2">
        <v>28.4</v>
      </c>
      <c r="F66" s="2">
        <v>29.3</v>
      </c>
      <c r="G66" s="2">
        <v>132</v>
      </c>
      <c r="AJ66" s="42">
        <v>1043</v>
      </c>
      <c r="AK66" s="43">
        <v>219900</v>
      </c>
    </row>
    <row r="67" spans="4:37" hidden="1">
      <c r="D67" s="2" t="s">
        <v>37</v>
      </c>
      <c r="E67" s="2">
        <v>29.4</v>
      </c>
      <c r="F67" s="2">
        <v>30.3</v>
      </c>
      <c r="G67" s="2">
        <v>144</v>
      </c>
      <c r="AJ67" s="42">
        <v>1044</v>
      </c>
      <c r="AK67" s="43">
        <v>220900</v>
      </c>
    </row>
    <row r="68" spans="4:37" hidden="1">
      <c r="D68" s="2" t="s">
        <v>38</v>
      </c>
      <c r="E68" s="2">
        <v>30.4</v>
      </c>
      <c r="F68" s="2">
        <v>31.3</v>
      </c>
      <c r="G68" s="2">
        <v>156</v>
      </c>
      <c r="AJ68" s="42">
        <v>1045</v>
      </c>
      <c r="AK68" s="43">
        <v>221800</v>
      </c>
    </row>
    <row r="69" spans="4:37" hidden="1">
      <c r="D69" s="2" t="s">
        <v>39</v>
      </c>
      <c r="E69" s="2">
        <v>31.4</v>
      </c>
      <c r="AJ69" s="42">
        <v>1046</v>
      </c>
      <c r="AK69" s="43">
        <v>222700</v>
      </c>
    </row>
    <row r="70" spans="4:37" hidden="1">
      <c r="AJ70" s="42">
        <v>1047</v>
      </c>
      <c r="AK70" s="43">
        <v>223600</v>
      </c>
    </row>
    <row r="71" spans="4:37" hidden="1">
      <c r="AJ71" s="42">
        <v>1048</v>
      </c>
      <c r="AK71" s="43">
        <v>224500</v>
      </c>
    </row>
    <row r="72" spans="4:37" hidden="1">
      <c r="AJ72" s="42">
        <v>1049</v>
      </c>
      <c r="AK72" s="43">
        <v>225400</v>
      </c>
    </row>
    <row r="73" spans="4:37" hidden="1">
      <c r="AJ73" s="42">
        <v>1050</v>
      </c>
      <c r="AK73" s="43">
        <v>226300</v>
      </c>
    </row>
    <row r="74" spans="4:37" hidden="1">
      <c r="D74" s="2" t="s">
        <v>41</v>
      </c>
      <c r="E74" s="2" t="s">
        <v>42</v>
      </c>
      <c r="F74" s="2" t="s">
        <v>47</v>
      </c>
      <c r="G74" s="2">
        <f>4*12</f>
        <v>48</v>
      </c>
      <c r="AJ74" s="42">
        <v>1051</v>
      </c>
      <c r="AK74" s="43">
        <v>227200</v>
      </c>
    </row>
    <row r="75" spans="4:37" hidden="1">
      <c r="D75" s="19" t="s">
        <v>43</v>
      </c>
      <c r="E75" s="19" t="s">
        <v>44</v>
      </c>
      <c r="F75" s="2" t="s">
        <v>48</v>
      </c>
      <c r="G75" s="2">
        <v>30</v>
      </c>
      <c r="AJ75" s="42">
        <v>1052</v>
      </c>
      <c r="AK75" s="43">
        <v>228100</v>
      </c>
    </row>
    <row r="76" spans="4:37" hidden="1">
      <c r="D76" s="19" t="s">
        <v>45</v>
      </c>
      <c r="E76" s="2" t="s">
        <v>46</v>
      </c>
      <c r="F76" s="2" t="s">
        <v>49</v>
      </c>
      <c r="G76" s="2">
        <v>318</v>
      </c>
      <c r="AJ76" s="42">
        <v>1053</v>
      </c>
      <c r="AK76" s="43">
        <v>228900</v>
      </c>
    </row>
    <row r="77" spans="4:37" hidden="1">
      <c r="AJ77" s="42">
        <v>1054</v>
      </c>
      <c r="AK77" s="43">
        <v>229800</v>
      </c>
    </row>
    <row r="78" spans="4:37" hidden="1">
      <c r="AJ78" s="42">
        <v>1055</v>
      </c>
      <c r="AK78" s="43">
        <v>230700</v>
      </c>
    </row>
    <row r="79" spans="4:37" hidden="1">
      <c r="AJ79" s="42">
        <v>1056</v>
      </c>
      <c r="AK79" s="43">
        <v>231500</v>
      </c>
    </row>
    <row r="80" spans="4:37" hidden="1">
      <c r="AJ80" s="42">
        <v>1057</v>
      </c>
      <c r="AK80" s="43">
        <v>231800</v>
      </c>
    </row>
    <row r="81" spans="36:37">
      <c r="AJ81" s="42">
        <v>1058</v>
      </c>
      <c r="AK81" s="43">
        <v>232600</v>
      </c>
    </row>
    <row r="82" spans="36:37">
      <c r="AJ82" s="42">
        <v>1059</v>
      </c>
      <c r="AK82" s="43">
        <v>233300</v>
      </c>
    </row>
    <row r="83" spans="36:37">
      <c r="AJ83" s="42">
        <v>1060</v>
      </c>
      <c r="AK83" s="43">
        <v>233900</v>
      </c>
    </row>
    <row r="84" spans="36:37">
      <c r="AJ84" s="42">
        <v>1061</v>
      </c>
      <c r="AK84" s="43">
        <v>234500</v>
      </c>
    </row>
    <row r="85" spans="36:37">
      <c r="AJ85" s="42">
        <v>1062</v>
      </c>
      <c r="AK85" s="43">
        <v>235200</v>
      </c>
    </row>
    <row r="86" spans="36:37">
      <c r="AJ86" s="42">
        <v>1063</v>
      </c>
      <c r="AK86" s="43">
        <v>235800</v>
      </c>
    </row>
    <row r="87" spans="36:37">
      <c r="AJ87" s="42">
        <v>1064</v>
      </c>
      <c r="AK87" s="43">
        <v>236300</v>
      </c>
    </row>
    <row r="88" spans="36:37">
      <c r="AJ88" s="42">
        <v>1065</v>
      </c>
      <c r="AK88" s="43">
        <v>236800</v>
      </c>
    </row>
    <row r="89" spans="36:37">
      <c r="AJ89" s="42">
        <v>1066</v>
      </c>
      <c r="AK89" s="43">
        <v>237300</v>
      </c>
    </row>
    <row r="90" spans="36:37">
      <c r="AJ90" s="42">
        <v>1067</v>
      </c>
      <c r="AK90" s="43">
        <v>237800</v>
      </c>
    </row>
    <row r="91" spans="36:37">
      <c r="AJ91" s="42">
        <v>1068</v>
      </c>
      <c r="AK91" s="43">
        <v>238400</v>
      </c>
    </row>
    <row r="92" spans="36:37">
      <c r="AJ92" s="42">
        <v>1069</v>
      </c>
      <c r="AK92" s="43">
        <v>238900</v>
      </c>
    </row>
    <row r="93" spans="36:37">
      <c r="AJ93" s="42">
        <v>1070</v>
      </c>
      <c r="AK93" s="43">
        <v>239400</v>
      </c>
    </row>
    <row r="94" spans="36:37">
      <c r="AJ94" s="42">
        <v>1071</v>
      </c>
      <c r="AK94" s="43">
        <v>239900</v>
      </c>
    </row>
    <row r="95" spans="36:37">
      <c r="AJ95" s="42">
        <v>1072</v>
      </c>
      <c r="AK95" s="43">
        <v>240400</v>
      </c>
    </row>
    <row r="96" spans="36:37">
      <c r="AJ96" s="42">
        <v>1073</v>
      </c>
      <c r="AK96" s="43">
        <v>240900</v>
      </c>
    </row>
    <row r="97" spans="36:37">
      <c r="AJ97" s="42">
        <v>1074</v>
      </c>
      <c r="AK97" s="43">
        <v>241400</v>
      </c>
    </row>
    <row r="98" spans="36:37">
      <c r="AJ98" s="42">
        <v>1075</v>
      </c>
      <c r="AK98" s="43">
        <v>241800</v>
      </c>
    </row>
    <row r="99" spans="36:37">
      <c r="AJ99" s="42">
        <v>1076</v>
      </c>
      <c r="AK99" s="43">
        <v>242300</v>
      </c>
    </row>
    <row r="100" spans="36:37">
      <c r="AJ100" s="42">
        <v>1077</v>
      </c>
      <c r="AK100" s="43">
        <v>242800</v>
      </c>
    </row>
    <row r="101" spans="36:37">
      <c r="AJ101" s="42">
        <v>1078</v>
      </c>
      <c r="AK101" s="43">
        <v>243300</v>
      </c>
    </row>
    <row r="102" spans="36:37">
      <c r="AJ102" s="42">
        <v>1079</v>
      </c>
      <c r="AK102" s="43">
        <v>243800</v>
      </c>
    </row>
    <row r="103" spans="36:37">
      <c r="AJ103" s="42">
        <v>1080</v>
      </c>
      <c r="AK103" s="43">
        <v>244300</v>
      </c>
    </row>
    <row r="104" spans="36:37">
      <c r="AJ104" s="42">
        <v>1081</v>
      </c>
      <c r="AK104" s="43">
        <v>244700</v>
      </c>
    </row>
    <row r="105" spans="36:37">
      <c r="AJ105" s="42">
        <v>1082</v>
      </c>
      <c r="AK105" s="43">
        <v>245200</v>
      </c>
    </row>
    <row r="106" spans="36:37">
      <c r="AJ106" s="42">
        <v>1083</v>
      </c>
      <c r="AK106" s="43">
        <v>245600</v>
      </c>
    </row>
    <row r="107" spans="36:37">
      <c r="AJ107" s="42">
        <v>1084</v>
      </c>
      <c r="AK107" s="43">
        <v>246000</v>
      </c>
    </row>
    <row r="108" spans="36:37">
      <c r="AJ108" s="42">
        <v>1085</v>
      </c>
      <c r="AK108" s="43">
        <v>246400</v>
      </c>
    </row>
    <row r="109" spans="36:37">
      <c r="AJ109" s="42">
        <v>1086</v>
      </c>
      <c r="AK109" s="43">
        <v>246800</v>
      </c>
    </row>
    <row r="110" spans="36:37">
      <c r="AJ110" s="42">
        <v>1087</v>
      </c>
      <c r="AK110" s="43">
        <v>247200</v>
      </c>
    </row>
    <row r="111" spans="36:37">
      <c r="AJ111" s="42">
        <v>1088</v>
      </c>
      <c r="AK111" s="43">
        <v>247600</v>
      </c>
    </row>
    <row r="112" spans="36:37">
      <c r="AJ112" s="42">
        <v>1089</v>
      </c>
      <c r="AK112" s="43">
        <v>248000</v>
      </c>
    </row>
    <row r="113" spans="36:37">
      <c r="AJ113" s="42">
        <v>1090</v>
      </c>
      <c r="AK113" s="43">
        <v>248500</v>
      </c>
    </row>
    <row r="114" spans="36:37">
      <c r="AJ114" s="42">
        <v>1091</v>
      </c>
      <c r="AK114" s="43">
        <v>248800</v>
      </c>
    </row>
    <row r="115" spans="36:37">
      <c r="AJ115" s="42">
        <v>1092</v>
      </c>
      <c r="AK115" s="43">
        <v>249100</v>
      </c>
    </row>
    <row r="116" spans="36:37">
      <c r="AJ116" s="42">
        <v>1093</v>
      </c>
      <c r="AK116" s="43">
        <v>249400</v>
      </c>
    </row>
    <row r="117" spans="36:37">
      <c r="AJ117" s="42">
        <v>1999</v>
      </c>
      <c r="AK117" s="43">
        <v>188700</v>
      </c>
    </row>
    <row r="118" spans="36:37">
      <c r="AJ118" s="42">
        <v>201</v>
      </c>
      <c r="AK118" s="43">
        <v>208000</v>
      </c>
    </row>
    <row r="119" spans="36:37">
      <c r="AJ119" s="42">
        <v>202</v>
      </c>
      <c r="AK119" s="43">
        <v>209700</v>
      </c>
    </row>
    <row r="120" spans="36:37">
      <c r="AJ120" s="42">
        <v>203</v>
      </c>
      <c r="AK120" s="43">
        <v>211400</v>
      </c>
    </row>
    <row r="121" spans="36:37">
      <c r="AJ121" s="42">
        <v>204</v>
      </c>
      <c r="AK121" s="43">
        <v>212900</v>
      </c>
    </row>
    <row r="122" spans="36:37">
      <c r="AJ122" s="42">
        <v>205</v>
      </c>
      <c r="AK122" s="43">
        <v>214400</v>
      </c>
    </row>
    <row r="123" spans="36:37">
      <c r="AJ123" s="42">
        <v>206</v>
      </c>
      <c r="AK123" s="43">
        <v>216200</v>
      </c>
    </row>
    <row r="124" spans="36:37">
      <c r="AJ124" s="42">
        <v>207</v>
      </c>
      <c r="AK124" s="43">
        <v>217900</v>
      </c>
    </row>
    <row r="125" spans="36:37">
      <c r="AJ125" s="42">
        <v>208</v>
      </c>
      <c r="AK125" s="43">
        <v>219600</v>
      </c>
    </row>
    <row r="126" spans="36:37">
      <c r="AJ126" s="42">
        <v>209</v>
      </c>
      <c r="AK126" s="43">
        <v>221100</v>
      </c>
    </row>
    <row r="127" spans="36:37">
      <c r="AJ127" s="42">
        <v>2010</v>
      </c>
      <c r="AK127" s="43">
        <v>222600</v>
      </c>
    </row>
    <row r="128" spans="36:37">
      <c r="AJ128" s="42">
        <v>2011</v>
      </c>
      <c r="AK128" s="43">
        <v>224100</v>
      </c>
    </row>
    <row r="129" spans="36:37">
      <c r="AJ129" s="42">
        <v>2012</v>
      </c>
      <c r="AK129" s="43">
        <v>225600</v>
      </c>
    </row>
    <row r="130" spans="36:37">
      <c r="AJ130" s="42">
        <v>2013</v>
      </c>
      <c r="AK130" s="43">
        <v>226800</v>
      </c>
    </row>
    <row r="131" spans="36:37">
      <c r="AJ131" s="42">
        <v>2014</v>
      </c>
      <c r="AK131" s="43">
        <v>228200</v>
      </c>
    </row>
    <row r="132" spans="36:37">
      <c r="AJ132" s="42">
        <v>2015</v>
      </c>
      <c r="AK132" s="43">
        <v>229600</v>
      </c>
    </row>
    <row r="133" spans="36:37">
      <c r="AJ133" s="42">
        <v>2016</v>
      </c>
      <c r="AK133" s="43">
        <v>231000</v>
      </c>
    </row>
    <row r="134" spans="36:37">
      <c r="AJ134" s="42">
        <v>2017</v>
      </c>
      <c r="AK134" s="43">
        <v>232400</v>
      </c>
    </row>
    <row r="135" spans="36:37">
      <c r="AJ135" s="42">
        <v>2018</v>
      </c>
      <c r="AK135" s="43">
        <v>234000</v>
      </c>
    </row>
    <row r="136" spans="36:37">
      <c r="AJ136" s="42">
        <v>2019</v>
      </c>
      <c r="AK136" s="43">
        <v>235500</v>
      </c>
    </row>
    <row r="137" spans="36:37">
      <c r="AJ137" s="42">
        <v>2020</v>
      </c>
      <c r="AK137" s="43">
        <v>236900</v>
      </c>
    </row>
    <row r="138" spans="36:37">
      <c r="AJ138" s="42">
        <v>2021</v>
      </c>
      <c r="AK138" s="43">
        <v>238100</v>
      </c>
    </row>
    <row r="139" spans="36:37">
      <c r="AJ139" s="42">
        <v>2022</v>
      </c>
      <c r="AK139" s="43">
        <v>239700</v>
      </c>
    </row>
    <row r="140" spans="36:37">
      <c r="AJ140" s="42">
        <v>2023</v>
      </c>
      <c r="AK140" s="43">
        <v>241200</v>
      </c>
    </row>
    <row r="141" spans="36:37">
      <c r="AJ141" s="42">
        <v>2024</v>
      </c>
      <c r="AK141" s="43">
        <v>242600</v>
      </c>
    </row>
    <row r="142" spans="36:37">
      <c r="AJ142" s="42">
        <v>2025</v>
      </c>
      <c r="AK142" s="43">
        <v>243600</v>
      </c>
    </row>
    <row r="143" spans="36:37">
      <c r="AJ143" s="42">
        <v>2026</v>
      </c>
      <c r="AK143" s="43">
        <v>245100</v>
      </c>
    </row>
    <row r="144" spans="36:37">
      <c r="AJ144" s="42">
        <v>2027</v>
      </c>
      <c r="AK144" s="43">
        <v>246400</v>
      </c>
    </row>
    <row r="145" spans="36:37">
      <c r="AJ145" s="42">
        <v>2028</v>
      </c>
      <c r="AK145" s="43">
        <v>247600</v>
      </c>
    </row>
    <row r="146" spans="36:37">
      <c r="AJ146" s="42">
        <v>2029</v>
      </c>
      <c r="AK146" s="43">
        <v>248700</v>
      </c>
    </row>
    <row r="147" spans="36:37">
      <c r="AJ147" s="42">
        <v>2030</v>
      </c>
      <c r="AK147" s="43">
        <v>249700</v>
      </c>
    </row>
    <row r="148" spans="36:37">
      <c r="AJ148" s="42">
        <v>2031</v>
      </c>
      <c r="AK148" s="43">
        <v>250600</v>
      </c>
    </row>
    <row r="149" spans="36:37">
      <c r="AJ149" s="42">
        <v>2032</v>
      </c>
      <c r="AK149" s="43">
        <v>251500</v>
      </c>
    </row>
    <row r="150" spans="36:37">
      <c r="AJ150" s="42">
        <v>2033</v>
      </c>
      <c r="AK150" s="43">
        <v>252400</v>
      </c>
    </row>
    <row r="151" spans="36:37">
      <c r="AJ151" s="42">
        <v>2034</v>
      </c>
      <c r="AK151" s="43">
        <v>253300</v>
      </c>
    </row>
    <row r="152" spans="36:37">
      <c r="AJ152" s="42">
        <v>2035</v>
      </c>
      <c r="AK152" s="43">
        <v>254100</v>
      </c>
    </row>
    <row r="153" spans="36:37">
      <c r="AJ153" s="42">
        <v>2036</v>
      </c>
      <c r="AK153" s="43">
        <v>254900</v>
      </c>
    </row>
    <row r="154" spans="36:37">
      <c r="AJ154" s="42">
        <v>2037</v>
      </c>
      <c r="AK154" s="43">
        <v>255600</v>
      </c>
    </row>
    <row r="155" spans="36:37">
      <c r="AJ155" s="42">
        <v>2038</v>
      </c>
      <c r="AK155" s="43">
        <v>256700</v>
      </c>
    </row>
    <row r="156" spans="36:37">
      <c r="AJ156" s="42">
        <v>2039</v>
      </c>
      <c r="AK156" s="43">
        <v>257900</v>
      </c>
    </row>
    <row r="157" spans="36:37">
      <c r="AJ157" s="42">
        <v>2040</v>
      </c>
      <c r="AK157" s="43">
        <v>259000</v>
      </c>
    </row>
    <row r="158" spans="36:37">
      <c r="AJ158" s="42">
        <v>2041</v>
      </c>
      <c r="AK158" s="43">
        <v>260200</v>
      </c>
    </row>
    <row r="159" spans="36:37">
      <c r="AJ159" s="42">
        <v>2042</v>
      </c>
      <c r="AK159" s="43">
        <v>261400</v>
      </c>
    </row>
    <row r="160" spans="36:37">
      <c r="AJ160" s="42">
        <v>2043</v>
      </c>
      <c r="AK160" s="43">
        <v>262500</v>
      </c>
    </row>
    <row r="161" spans="36:37">
      <c r="AJ161" s="42">
        <v>2044</v>
      </c>
      <c r="AK161" s="43">
        <v>263600</v>
      </c>
    </row>
    <row r="162" spans="36:37">
      <c r="AJ162" s="42">
        <v>2045</v>
      </c>
      <c r="AK162" s="43">
        <v>264700</v>
      </c>
    </row>
    <row r="163" spans="36:37">
      <c r="AJ163" s="42">
        <v>2046</v>
      </c>
      <c r="AK163" s="43">
        <v>265800</v>
      </c>
    </row>
    <row r="164" spans="36:37">
      <c r="AJ164" s="42">
        <v>2047</v>
      </c>
      <c r="AK164" s="43">
        <v>266900</v>
      </c>
    </row>
    <row r="165" spans="36:37">
      <c r="AJ165" s="42">
        <v>2048</v>
      </c>
      <c r="AK165" s="43">
        <v>267900</v>
      </c>
    </row>
    <row r="166" spans="36:37">
      <c r="AJ166" s="42">
        <v>2049</v>
      </c>
      <c r="AK166" s="43">
        <v>268900</v>
      </c>
    </row>
    <row r="167" spans="36:37">
      <c r="AJ167" s="42">
        <v>2050</v>
      </c>
      <c r="AK167" s="43">
        <v>269900</v>
      </c>
    </row>
    <row r="168" spans="36:37">
      <c r="AJ168" s="42">
        <v>2051</v>
      </c>
      <c r="AK168" s="43">
        <v>270900</v>
      </c>
    </row>
    <row r="169" spans="36:37">
      <c r="AJ169" s="42">
        <v>2052</v>
      </c>
      <c r="AK169" s="43">
        <v>271800</v>
      </c>
    </row>
    <row r="170" spans="36:37">
      <c r="AJ170" s="42">
        <v>2053</v>
      </c>
      <c r="AK170" s="43">
        <v>272700</v>
      </c>
    </row>
    <row r="171" spans="36:37">
      <c r="AJ171" s="42">
        <v>2054</v>
      </c>
      <c r="AK171" s="43">
        <v>273600</v>
      </c>
    </row>
    <row r="172" spans="36:37">
      <c r="AJ172" s="42">
        <v>2055</v>
      </c>
      <c r="AK172" s="43">
        <v>274500</v>
      </c>
    </row>
    <row r="173" spans="36:37">
      <c r="AJ173" s="42">
        <v>2056</v>
      </c>
      <c r="AK173" s="43">
        <v>275400</v>
      </c>
    </row>
    <row r="174" spans="36:37">
      <c r="AJ174" s="42">
        <v>2057</v>
      </c>
      <c r="AK174" s="43">
        <v>276300</v>
      </c>
    </row>
    <row r="175" spans="36:37">
      <c r="AJ175" s="42">
        <v>2058</v>
      </c>
      <c r="AK175" s="43">
        <v>277200</v>
      </c>
    </row>
    <row r="176" spans="36:37">
      <c r="AJ176" s="42">
        <v>2059</v>
      </c>
      <c r="AK176" s="43">
        <v>278100</v>
      </c>
    </row>
    <row r="177" spans="36:37">
      <c r="AJ177" s="42">
        <v>2060</v>
      </c>
      <c r="AK177" s="43">
        <v>279000</v>
      </c>
    </row>
    <row r="178" spans="36:37">
      <c r="AJ178" s="42">
        <v>2061</v>
      </c>
      <c r="AK178" s="43">
        <v>280000</v>
      </c>
    </row>
    <row r="179" spans="36:37">
      <c r="AJ179" s="42">
        <v>2062</v>
      </c>
      <c r="AK179" s="43">
        <v>281000</v>
      </c>
    </row>
    <row r="180" spans="36:37">
      <c r="AJ180" s="42">
        <v>2063</v>
      </c>
      <c r="AK180" s="43">
        <v>281900</v>
      </c>
    </row>
    <row r="181" spans="36:37">
      <c r="AJ181" s="42">
        <v>2064</v>
      </c>
      <c r="AK181" s="43">
        <v>282800</v>
      </c>
    </row>
    <row r="182" spans="36:37">
      <c r="AJ182" s="42">
        <v>2065</v>
      </c>
      <c r="AK182" s="43">
        <v>283300</v>
      </c>
    </row>
    <row r="183" spans="36:37">
      <c r="AJ183" s="42">
        <v>2066</v>
      </c>
      <c r="AK183" s="43">
        <v>284000</v>
      </c>
    </row>
    <row r="184" spans="36:37">
      <c r="AJ184" s="42">
        <v>2067</v>
      </c>
      <c r="AK184" s="43">
        <v>284700</v>
      </c>
    </row>
    <row r="185" spans="36:37">
      <c r="AJ185" s="42">
        <v>2068</v>
      </c>
      <c r="AK185" s="43">
        <v>285600</v>
      </c>
    </row>
    <row r="186" spans="36:37">
      <c r="AJ186" s="42">
        <v>2069</v>
      </c>
      <c r="AK186" s="43">
        <v>286600</v>
      </c>
    </row>
    <row r="187" spans="36:37">
      <c r="AJ187" s="42">
        <v>2070</v>
      </c>
      <c r="AK187" s="43">
        <v>287400</v>
      </c>
    </row>
    <row r="188" spans="36:37">
      <c r="AJ188" s="42">
        <v>2071</v>
      </c>
      <c r="AK188" s="43">
        <v>288200</v>
      </c>
    </row>
    <row r="189" spans="36:37">
      <c r="AJ189" s="42">
        <v>2072</v>
      </c>
      <c r="AK189" s="43">
        <v>289000</v>
      </c>
    </row>
    <row r="190" spans="36:37">
      <c r="AJ190" s="42">
        <v>2073</v>
      </c>
      <c r="AK190" s="43">
        <v>289700</v>
      </c>
    </row>
    <row r="191" spans="36:37">
      <c r="AJ191" s="42">
        <v>2074</v>
      </c>
      <c r="AK191" s="43">
        <v>290200</v>
      </c>
    </row>
    <row r="192" spans="36:37">
      <c r="AJ192" s="42">
        <v>2075</v>
      </c>
      <c r="AK192" s="43">
        <v>290600</v>
      </c>
    </row>
    <row r="193" spans="36:37">
      <c r="AJ193" s="42">
        <v>2076</v>
      </c>
      <c r="AK193" s="43">
        <v>291000</v>
      </c>
    </row>
    <row r="194" spans="36:37">
      <c r="AJ194" s="42">
        <v>2077</v>
      </c>
      <c r="AK194" s="43">
        <v>291200</v>
      </c>
    </row>
    <row r="195" spans="36:37">
      <c r="AJ195" s="42">
        <v>2078</v>
      </c>
      <c r="AK195" s="43">
        <v>291500</v>
      </c>
    </row>
    <row r="196" spans="36:37">
      <c r="AJ196" s="42">
        <v>2079</v>
      </c>
      <c r="AK196" s="43">
        <v>291700</v>
      </c>
    </row>
    <row r="197" spans="36:37">
      <c r="AJ197" s="42">
        <v>2080</v>
      </c>
      <c r="AK197" s="43">
        <v>292000</v>
      </c>
    </row>
    <row r="198" spans="36:37">
      <c r="AJ198" s="42">
        <v>2081</v>
      </c>
      <c r="AK198" s="43">
        <v>292200</v>
      </c>
    </row>
    <row r="199" spans="36:37">
      <c r="AJ199" s="42">
        <v>2082</v>
      </c>
      <c r="AK199" s="43">
        <v>292400</v>
      </c>
    </row>
    <row r="200" spans="36:37">
      <c r="AJ200" s="42">
        <v>2083</v>
      </c>
      <c r="AK200" s="43">
        <v>292700</v>
      </c>
    </row>
    <row r="201" spans="36:37">
      <c r="AJ201" s="42">
        <v>2084</v>
      </c>
      <c r="AK201" s="43">
        <v>292900</v>
      </c>
    </row>
    <row r="202" spans="36:37">
      <c r="AJ202" s="42">
        <v>2085</v>
      </c>
      <c r="AK202" s="43">
        <v>293200</v>
      </c>
    </row>
    <row r="203" spans="36:37">
      <c r="AJ203" s="42">
        <v>2086</v>
      </c>
      <c r="AK203" s="43">
        <v>293500</v>
      </c>
    </row>
    <row r="204" spans="36:37">
      <c r="AJ204" s="42">
        <v>2087</v>
      </c>
      <c r="AK204" s="43">
        <v>293800</v>
      </c>
    </row>
    <row r="205" spans="36:37">
      <c r="AJ205" s="42">
        <v>2088</v>
      </c>
      <c r="AK205" s="43">
        <v>294100</v>
      </c>
    </row>
    <row r="206" spans="36:37">
      <c r="AJ206" s="42">
        <v>2089</v>
      </c>
      <c r="AK206" s="43">
        <v>294400</v>
      </c>
    </row>
    <row r="207" spans="36:37">
      <c r="AJ207" s="42">
        <v>2090</v>
      </c>
      <c r="AK207" s="43">
        <v>294800</v>
      </c>
    </row>
    <row r="208" spans="36:37">
      <c r="AJ208" s="42">
        <v>2091</v>
      </c>
      <c r="AK208" s="43">
        <v>295100</v>
      </c>
    </row>
    <row r="209" spans="36:37">
      <c r="AJ209" s="42">
        <v>2092</v>
      </c>
      <c r="AK209" s="43">
        <v>295500</v>
      </c>
    </row>
    <row r="210" spans="36:37">
      <c r="AJ210" s="42">
        <v>2093</v>
      </c>
      <c r="AK210" s="43">
        <v>295700</v>
      </c>
    </row>
    <row r="211" spans="36:37">
      <c r="AJ211" s="42">
        <v>2094</v>
      </c>
      <c r="AK211" s="43">
        <v>295900</v>
      </c>
    </row>
    <row r="212" spans="36:37">
      <c r="AJ212" s="42">
        <v>2095</v>
      </c>
      <c r="AK212" s="43">
        <v>296200</v>
      </c>
    </row>
    <row r="213" spans="36:37">
      <c r="AJ213" s="42">
        <v>2096</v>
      </c>
      <c r="AK213" s="43">
        <v>296600</v>
      </c>
    </row>
    <row r="214" spans="36:37">
      <c r="AJ214" s="42">
        <v>2097</v>
      </c>
      <c r="AK214" s="43">
        <v>296800</v>
      </c>
    </row>
    <row r="215" spans="36:37">
      <c r="AJ215" s="42">
        <v>2098</v>
      </c>
      <c r="AK215" s="43">
        <v>297100</v>
      </c>
    </row>
    <row r="216" spans="36:37">
      <c r="AJ216" s="42">
        <v>2099</v>
      </c>
      <c r="AK216" s="43">
        <v>297500</v>
      </c>
    </row>
    <row r="217" spans="36:37">
      <c r="AJ217" s="42">
        <v>2100</v>
      </c>
      <c r="AK217" s="43">
        <v>297900</v>
      </c>
    </row>
    <row r="218" spans="36:37">
      <c r="AJ218" s="42">
        <v>2101</v>
      </c>
      <c r="AK218" s="43">
        <v>298100</v>
      </c>
    </row>
    <row r="219" spans="36:37">
      <c r="AJ219" s="42">
        <v>2102</v>
      </c>
      <c r="AK219" s="43">
        <v>298400</v>
      </c>
    </row>
    <row r="220" spans="36:37">
      <c r="AJ220" s="42">
        <v>2103</v>
      </c>
      <c r="AK220" s="43">
        <v>298800</v>
      </c>
    </row>
    <row r="221" spans="36:37">
      <c r="AJ221" s="42">
        <v>2104</v>
      </c>
      <c r="AK221" s="43">
        <v>299100</v>
      </c>
    </row>
    <row r="222" spans="36:37">
      <c r="AJ222" s="42">
        <v>2105</v>
      </c>
      <c r="AK222" s="43">
        <v>299300</v>
      </c>
    </row>
    <row r="223" spans="36:37">
      <c r="AJ223" s="42">
        <v>2106</v>
      </c>
      <c r="AK223" s="43">
        <v>299600</v>
      </c>
    </row>
    <row r="224" spans="36:37">
      <c r="AJ224" s="42">
        <v>2107</v>
      </c>
      <c r="AK224" s="43">
        <v>300000</v>
      </c>
    </row>
    <row r="225" spans="36:37">
      <c r="AJ225" s="42">
        <v>2108</v>
      </c>
      <c r="AK225" s="43">
        <v>300300</v>
      </c>
    </row>
    <row r="226" spans="36:37">
      <c r="AJ226" s="42">
        <v>2109</v>
      </c>
      <c r="AK226" s="43">
        <v>300500</v>
      </c>
    </row>
    <row r="227" spans="36:37">
      <c r="AJ227" s="42">
        <v>2110</v>
      </c>
      <c r="AK227" s="43">
        <v>300900</v>
      </c>
    </row>
    <row r="228" spans="36:37">
      <c r="AJ228" s="42">
        <v>2111</v>
      </c>
      <c r="AK228" s="43">
        <v>301300</v>
      </c>
    </row>
    <row r="229" spans="36:37">
      <c r="AJ229" s="42">
        <v>2112</v>
      </c>
      <c r="AK229" s="43">
        <v>301600</v>
      </c>
    </row>
    <row r="230" spans="36:37">
      <c r="AJ230" s="42">
        <v>2113</v>
      </c>
      <c r="AK230" s="43">
        <v>301800</v>
      </c>
    </row>
    <row r="231" spans="36:37">
      <c r="AJ231" s="42">
        <v>2114</v>
      </c>
      <c r="AK231" s="43">
        <v>302000</v>
      </c>
    </row>
    <row r="232" spans="36:37">
      <c r="AJ232" s="42">
        <v>2115</v>
      </c>
      <c r="AK232" s="43">
        <v>302300</v>
      </c>
    </row>
    <row r="233" spans="36:37">
      <c r="AJ233" s="42">
        <v>2116</v>
      </c>
      <c r="AK233" s="43">
        <v>302700</v>
      </c>
    </row>
    <row r="234" spans="36:37">
      <c r="AJ234" s="42">
        <v>2117</v>
      </c>
      <c r="AK234" s="43">
        <v>302900</v>
      </c>
    </row>
    <row r="235" spans="36:37">
      <c r="AJ235" s="42">
        <v>2118</v>
      </c>
      <c r="AK235" s="43">
        <v>303100</v>
      </c>
    </row>
    <row r="236" spans="36:37">
      <c r="AJ236" s="42">
        <v>2119</v>
      </c>
      <c r="AK236" s="43">
        <v>303400</v>
      </c>
    </row>
    <row r="237" spans="36:37">
      <c r="AJ237" s="42">
        <v>2120</v>
      </c>
      <c r="AK237" s="43">
        <v>303700</v>
      </c>
    </row>
    <row r="238" spans="36:37">
      <c r="AJ238" s="42">
        <v>2121</v>
      </c>
      <c r="AK238" s="43">
        <v>304100</v>
      </c>
    </row>
    <row r="239" spans="36:37">
      <c r="AJ239" s="42">
        <v>2122</v>
      </c>
      <c r="AK239" s="43">
        <v>304300</v>
      </c>
    </row>
    <row r="240" spans="36:37">
      <c r="AJ240" s="42">
        <v>2123</v>
      </c>
      <c r="AK240" s="43">
        <v>304600</v>
      </c>
    </row>
    <row r="241" spans="36:37">
      <c r="AJ241" s="42">
        <v>2124</v>
      </c>
      <c r="AK241" s="43">
        <v>304900</v>
      </c>
    </row>
    <row r="242" spans="36:37">
      <c r="AJ242" s="42">
        <v>2125</v>
      </c>
      <c r="AK242" s="43">
        <v>305200</v>
      </c>
    </row>
    <row r="243" spans="36:37">
      <c r="AJ243" s="42">
        <v>2999</v>
      </c>
      <c r="AK243" s="43">
        <v>216200</v>
      </c>
    </row>
    <row r="244" spans="36:37">
      <c r="AJ244" s="42">
        <v>3001</v>
      </c>
      <c r="AK244" s="43">
        <v>240900</v>
      </c>
    </row>
    <row r="245" spans="36:37">
      <c r="AJ245" s="42">
        <v>3002</v>
      </c>
      <c r="AK245" s="43">
        <v>242400</v>
      </c>
    </row>
    <row r="246" spans="36:37">
      <c r="AJ246" s="42">
        <v>3003</v>
      </c>
      <c r="AK246" s="43">
        <v>243800</v>
      </c>
    </row>
    <row r="247" spans="36:37">
      <c r="AJ247" s="42">
        <v>3004</v>
      </c>
      <c r="AK247" s="43">
        <v>245200</v>
      </c>
    </row>
    <row r="248" spans="36:37">
      <c r="AJ248" s="42">
        <v>3005</v>
      </c>
      <c r="AK248" s="43">
        <v>246400</v>
      </c>
    </row>
    <row r="249" spans="36:37">
      <c r="AJ249" s="42">
        <v>3006</v>
      </c>
      <c r="AK249" s="43">
        <v>248000</v>
      </c>
    </row>
    <row r="250" spans="36:37">
      <c r="AJ250" s="42">
        <v>3007</v>
      </c>
      <c r="AK250" s="43">
        <v>249500</v>
      </c>
    </row>
    <row r="251" spans="36:37">
      <c r="AJ251" s="42">
        <v>3008</v>
      </c>
      <c r="AK251" s="43">
        <v>250900</v>
      </c>
    </row>
    <row r="252" spans="36:37">
      <c r="AJ252" s="42">
        <v>3009</v>
      </c>
      <c r="AK252" s="43">
        <v>252000</v>
      </c>
    </row>
    <row r="253" spans="36:37">
      <c r="AJ253" s="42">
        <v>3010</v>
      </c>
      <c r="AK253" s="43">
        <v>253400</v>
      </c>
    </row>
    <row r="254" spans="36:37">
      <c r="AJ254" s="42">
        <v>3011</v>
      </c>
      <c r="AK254" s="43">
        <v>254900</v>
      </c>
    </row>
    <row r="255" spans="36:37">
      <c r="AJ255" s="42">
        <v>3012</v>
      </c>
      <c r="AK255" s="43">
        <v>256200</v>
      </c>
    </row>
    <row r="256" spans="36:37">
      <c r="AJ256" s="42">
        <v>3013</v>
      </c>
      <c r="AK256" s="43">
        <v>257500</v>
      </c>
    </row>
    <row r="257" spans="36:37">
      <c r="AJ257" s="42">
        <v>3014</v>
      </c>
      <c r="AK257" s="43">
        <v>258700</v>
      </c>
    </row>
    <row r="258" spans="36:37">
      <c r="AJ258" s="42">
        <v>3015</v>
      </c>
      <c r="AK258" s="43">
        <v>259900</v>
      </c>
    </row>
    <row r="259" spans="36:37">
      <c r="AJ259" s="42">
        <v>3016</v>
      </c>
      <c r="AK259" s="43">
        <v>261100</v>
      </c>
    </row>
    <row r="260" spans="36:37">
      <c r="AJ260" s="42">
        <v>3017</v>
      </c>
      <c r="AK260" s="43">
        <v>262300</v>
      </c>
    </row>
    <row r="261" spans="36:37">
      <c r="AJ261" s="42">
        <v>3018</v>
      </c>
      <c r="AK261" s="43">
        <v>263600</v>
      </c>
    </row>
    <row r="262" spans="36:37">
      <c r="AJ262" s="42">
        <v>3019</v>
      </c>
      <c r="AK262" s="43">
        <v>264900</v>
      </c>
    </row>
    <row r="263" spans="36:37">
      <c r="AJ263" s="42">
        <v>3020</v>
      </c>
      <c r="AK263" s="43">
        <v>266200</v>
      </c>
    </row>
    <row r="264" spans="36:37">
      <c r="AJ264" s="42">
        <v>3021</v>
      </c>
      <c r="AK264" s="43">
        <v>267600</v>
      </c>
    </row>
    <row r="265" spans="36:37">
      <c r="AJ265" s="42">
        <v>3022</v>
      </c>
      <c r="AK265" s="43">
        <v>269100</v>
      </c>
    </row>
    <row r="266" spans="36:37">
      <c r="AJ266" s="42">
        <v>3023</v>
      </c>
      <c r="AK266" s="43">
        <v>270700</v>
      </c>
    </row>
    <row r="267" spans="36:37">
      <c r="AJ267" s="42">
        <v>3024</v>
      </c>
      <c r="AK267" s="43">
        <v>272200</v>
      </c>
    </row>
    <row r="268" spans="36:37">
      <c r="AJ268" s="42">
        <v>3025</v>
      </c>
      <c r="AK268" s="43">
        <v>273800</v>
      </c>
    </row>
    <row r="269" spans="36:37">
      <c r="AJ269" s="42">
        <v>3026</v>
      </c>
      <c r="AK269" s="43">
        <v>275500</v>
      </c>
    </row>
    <row r="270" spans="36:37">
      <c r="AJ270" s="42">
        <v>3027</v>
      </c>
      <c r="AK270" s="43">
        <v>277100</v>
      </c>
    </row>
    <row r="271" spans="36:37">
      <c r="AJ271" s="42">
        <v>3028</v>
      </c>
      <c r="AK271" s="43">
        <v>278700</v>
      </c>
    </row>
    <row r="272" spans="36:37">
      <c r="AJ272" s="42">
        <v>3029</v>
      </c>
      <c r="AK272" s="43">
        <v>280300</v>
      </c>
    </row>
    <row r="273" spans="36:37">
      <c r="AJ273" s="42">
        <v>3030</v>
      </c>
      <c r="AK273" s="43">
        <v>281800</v>
      </c>
    </row>
    <row r="274" spans="36:37">
      <c r="AJ274" s="42">
        <v>3031</v>
      </c>
      <c r="AK274" s="43">
        <v>283300</v>
      </c>
    </row>
    <row r="275" spans="36:37">
      <c r="AJ275" s="42">
        <v>3032</v>
      </c>
      <c r="AK275" s="43">
        <v>284800</v>
      </c>
    </row>
    <row r="276" spans="36:37">
      <c r="AJ276" s="42">
        <v>3033</v>
      </c>
      <c r="AK276" s="43">
        <v>285900</v>
      </c>
    </row>
    <row r="277" spans="36:37">
      <c r="AJ277" s="42">
        <v>3034</v>
      </c>
      <c r="AK277" s="43">
        <v>287500</v>
      </c>
    </row>
    <row r="278" spans="36:37">
      <c r="AJ278" s="42">
        <v>3035</v>
      </c>
      <c r="AK278" s="43">
        <v>289000</v>
      </c>
    </row>
    <row r="279" spans="36:37">
      <c r="AJ279" s="42">
        <v>3036</v>
      </c>
      <c r="AK279" s="43">
        <v>290500</v>
      </c>
    </row>
    <row r="280" spans="36:37">
      <c r="AJ280" s="42">
        <v>3037</v>
      </c>
      <c r="AK280" s="43">
        <v>291900</v>
      </c>
    </row>
    <row r="281" spans="36:37">
      <c r="AJ281" s="42">
        <v>3038</v>
      </c>
      <c r="AK281" s="43">
        <v>293500</v>
      </c>
    </row>
    <row r="282" spans="36:37">
      <c r="AJ282" s="42">
        <v>3039</v>
      </c>
      <c r="AK282" s="43">
        <v>295100</v>
      </c>
    </row>
    <row r="283" spans="36:37">
      <c r="AJ283" s="42">
        <v>3040</v>
      </c>
      <c r="AK283" s="43">
        <v>296700</v>
      </c>
    </row>
    <row r="284" spans="36:37">
      <c r="AJ284" s="42">
        <v>3041</v>
      </c>
      <c r="AK284" s="43">
        <v>298200</v>
      </c>
    </row>
    <row r="285" spans="36:37">
      <c r="AJ285" s="42">
        <v>3042</v>
      </c>
      <c r="AK285" s="43">
        <v>299800</v>
      </c>
    </row>
    <row r="286" spans="36:37">
      <c r="AJ286" s="42">
        <v>3043</v>
      </c>
      <c r="AK286" s="43">
        <v>301300</v>
      </c>
    </row>
    <row r="287" spans="36:37">
      <c r="AJ287" s="42">
        <v>3044</v>
      </c>
      <c r="AK287" s="43">
        <v>302800</v>
      </c>
    </row>
    <row r="288" spans="36:37">
      <c r="AJ288" s="42">
        <v>3045</v>
      </c>
      <c r="AK288" s="43">
        <v>304400</v>
      </c>
    </row>
    <row r="289" spans="36:37">
      <c r="AJ289" s="42">
        <v>3046</v>
      </c>
      <c r="AK289" s="43">
        <v>306000</v>
      </c>
    </row>
    <row r="290" spans="36:37">
      <c r="AJ290" s="42">
        <v>3047</v>
      </c>
      <c r="AK290" s="43">
        <v>307600</v>
      </c>
    </row>
    <row r="291" spans="36:37">
      <c r="AJ291" s="42">
        <v>3048</v>
      </c>
      <c r="AK291" s="43">
        <v>309100</v>
      </c>
    </row>
    <row r="292" spans="36:37">
      <c r="AJ292" s="42">
        <v>3049</v>
      </c>
      <c r="AK292" s="43">
        <v>310000</v>
      </c>
    </row>
    <row r="293" spans="36:37">
      <c r="AJ293" s="42">
        <v>3050</v>
      </c>
      <c r="AK293" s="43">
        <v>311500</v>
      </c>
    </row>
    <row r="294" spans="36:37">
      <c r="AJ294" s="42">
        <v>3051</v>
      </c>
      <c r="AK294" s="43">
        <v>313000</v>
      </c>
    </row>
    <row r="295" spans="36:37">
      <c r="AJ295" s="42">
        <v>3052</v>
      </c>
      <c r="AK295" s="43">
        <v>314600</v>
      </c>
    </row>
    <row r="296" spans="36:37">
      <c r="AJ296" s="42">
        <v>3053</v>
      </c>
      <c r="AK296" s="43">
        <v>316200</v>
      </c>
    </row>
    <row r="297" spans="36:37">
      <c r="AJ297" s="42">
        <v>3054</v>
      </c>
      <c r="AK297" s="43">
        <v>317800</v>
      </c>
    </row>
    <row r="298" spans="36:37">
      <c r="AJ298" s="42">
        <v>3055</v>
      </c>
      <c r="AK298" s="43">
        <v>319300</v>
      </c>
    </row>
    <row r="299" spans="36:37">
      <c r="AJ299" s="42">
        <v>3056</v>
      </c>
      <c r="AK299" s="43">
        <v>320800</v>
      </c>
    </row>
    <row r="300" spans="36:37">
      <c r="AJ300" s="42">
        <v>3057</v>
      </c>
      <c r="AK300" s="43">
        <v>322200</v>
      </c>
    </row>
    <row r="301" spans="36:37">
      <c r="AJ301" s="42">
        <v>3058</v>
      </c>
      <c r="AK301" s="43">
        <v>323400</v>
      </c>
    </row>
    <row r="302" spans="36:37">
      <c r="AJ302" s="42">
        <v>3059</v>
      </c>
      <c r="AK302" s="43">
        <v>324500</v>
      </c>
    </row>
    <row r="303" spans="36:37">
      <c r="AJ303" s="42">
        <v>3060</v>
      </c>
      <c r="AK303" s="43">
        <v>325600</v>
      </c>
    </row>
    <row r="304" spans="36:37">
      <c r="AJ304" s="42">
        <v>3061</v>
      </c>
      <c r="AK304" s="43">
        <v>326300</v>
      </c>
    </row>
    <row r="305" spans="36:37">
      <c r="AJ305" s="42">
        <v>3062</v>
      </c>
      <c r="AK305" s="43">
        <v>327200</v>
      </c>
    </row>
    <row r="306" spans="36:37">
      <c r="AJ306" s="42">
        <v>3063</v>
      </c>
      <c r="AK306" s="43">
        <v>328000</v>
      </c>
    </row>
    <row r="307" spans="36:37">
      <c r="AJ307" s="42">
        <v>3064</v>
      </c>
      <c r="AK307" s="43">
        <v>328800</v>
      </c>
    </row>
    <row r="308" spans="36:37">
      <c r="AJ308" s="42">
        <v>3065</v>
      </c>
      <c r="AK308" s="43">
        <v>329600</v>
      </c>
    </row>
    <row r="309" spans="36:37">
      <c r="AJ309" s="42">
        <v>3066</v>
      </c>
      <c r="AK309" s="43">
        <v>330000</v>
      </c>
    </row>
    <row r="310" spans="36:37">
      <c r="AJ310" s="42">
        <v>3067</v>
      </c>
      <c r="AK310" s="43">
        <v>330600</v>
      </c>
    </row>
    <row r="311" spans="36:37">
      <c r="AJ311" s="42">
        <v>3068</v>
      </c>
      <c r="AK311" s="43">
        <v>331300</v>
      </c>
    </row>
    <row r="312" spans="36:37">
      <c r="AJ312" s="42">
        <v>3069</v>
      </c>
      <c r="AK312" s="43">
        <v>332100</v>
      </c>
    </row>
    <row r="313" spans="36:37">
      <c r="AJ313" s="42">
        <v>3070</v>
      </c>
      <c r="AK313" s="43">
        <v>332800</v>
      </c>
    </row>
    <row r="314" spans="36:37">
      <c r="AJ314" s="42">
        <v>3071</v>
      </c>
      <c r="AK314" s="43">
        <v>333500</v>
      </c>
    </row>
    <row r="315" spans="36:37">
      <c r="AJ315" s="42">
        <v>3072</v>
      </c>
      <c r="AK315" s="43">
        <v>334100</v>
      </c>
    </row>
    <row r="316" spans="36:37">
      <c r="AJ316" s="42">
        <v>3073</v>
      </c>
      <c r="AK316" s="43">
        <v>334600</v>
      </c>
    </row>
    <row r="317" spans="36:37">
      <c r="AJ317" s="42">
        <v>3074</v>
      </c>
      <c r="AK317" s="43">
        <v>335200</v>
      </c>
    </row>
    <row r="318" spans="36:37">
      <c r="AJ318" s="42">
        <v>3075</v>
      </c>
      <c r="AK318" s="43">
        <v>335700</v>
      </c>
    </row>
    <row r="319" spans="36:37">
      <c r="AJ319" s="42">
        <v>3076</v>
      </c>
      <c r="AK319" s="43">
        <v>336300</v>
      </c>
    </row>
    <row r="320" spans="36:37">
      <c r="AJ320" s="42">
        <v>3077</v>
      </c>
      <c r="AK320" s="43">
        <v>336600</v>
      </c>
    </row>
    <row r="321" spans="36:37">
      <c r="AJ321" s="42">
        <v>3078</v>
      </c>
      <c r="AK321" s="43">
        <v>337100</v>
      </c>
    </row>
    <row r="322" spans="36:37">
      <c r="AJ322" s="42">
        <v>3079</v>
      </c>
      <c r="AK322" s="43">
        <v>337500</v>
      </c>
    </row>
    <row r="323" spans="36:37">
      <c r="AJ323" s="42">
        <v>3080</v>
      </c>
      <c r="AK323" s="43">
        <v>337900</v>
      </c>
    </row>
    <row r="324" spans="36:37">
      <c r="AJ324" s="42">
        <v>3081</v>
      </c>
      <c r="AK324" s="43">
        <v>338300</v>
      </c>
    </row>
    <row r="325" spans="36:37">
      <c r="AJ325" s="42">
        <v>3082</v>
      </c>
      <c r="AK325" s="43">
        <v>338800</v>
      </c>
    </row>
    <row r="326" spans="36:37">
      <c r="AJ326" s="42">
        <v>3083</v>
      </c>
      <c r="AK326" s="43">
        <v>339300</v>
      </c>
    </row>
    <row r="327" spans="36:37">
      <c r="AJ327" s="42">
        <v>3084</v>
      </c>
      <c r="AK327" s="43">
        <v>339800</v>
      </c>
    </row>
    <row r="328" spans="36:37">
      <c r="AJ328" s="42">
        <v>3085</v>
      </c>
      <c r="AK328" s="43">
        <v>340100</v>
      </c>
    </row>
    <row r="329" spans="36:37">
      <c r="AJ329" s="42">
        <v>3086</v>
      </c>
      <c r="AK329" s="43">
        <v>340500</v>
      </c>
    </row>
    <row r="330" spans="36:37">
      <c r="AJ330" s="42">
        <v>3087</v>
      </c>
      <c r="AK330" s="43">
        <v>341000</v>
      </c>
    </row>
    <row r="331" spans="36:37">
      <c r="AJ331" s="42">
        <v>3088</v>
      </c>
      <c r="AK331" s="43">
        <v>341400</v>
      </c>
    </row>
    <row r="332" spans="36:37">
      <c r="AJ332" s="42">
        <v>3089</v>
      </c>
      <c r="AK332" s="43">
        <v>341700</v>
      </c>
    </row>
    <row r="333" spans="36:37">
      <c r="AJ333" s="42">
        <v>3090</v>
      </c>
      <c r="AK333" s="43">
        <v>342100</v>
      </c>
    </row>
    <row r="334" spans="36:37">
      <c r="AJ334" s="42">
        <v>3091</v>
      </c>
      <c r="AK334" s="43">
        <v>342600</v>
      </c>
    </row>
    <row r="335" spans="36:37">
      <c r="AJ335" s="42">
        <v>3092</v>
      </c>
      <c r="AK335" s="43">
        <v>343000</v>
      </c>
    </row>
    <row r="336" spans="36:37">
      <c r="AJ336" s="42">
        <v>3093</v>
      </c>
      <c r="AK336" s="43">
        <v>343200</v>
      </c>
    </row>
    <row r="337" spans="36:37">
      <c r="AJ337" s="42">
        <v>3094</v>
      </c>
      <c r="AK337" s="43">
        <v>343600</v>
      </c>
    </row>
    <row r="338" spans="36:37">
      <c r="AJ338" s="42">
        <v>3095</v>
      </c>
      <c r="AK338" s="43">
        <v>344100</v>
      </c>
    </row>
    <row r="339" spans="36:37">
      <c r="AJ339" s="42">
        <v>3096</v>
      </c>
      <c r="AK339" s="43">
        <v>344500</v>
      </c>
    </row>
    <row r="340" spans="36:37">
      <c r="AJ340" s="42">
        <v>3097</v>
      </c>
      <c r="AK340" s="43">
        <v>344700</v>
      </c>
    </row>
    <row r="341" spans="36:37">
      <c r="AJ341" s="42">
        <v>3098</v>
      </c>
      <c r="AK341" s="43">
        <v>345100</v>
      </c>
    </row>
    <row r="342" spans="36:37">
      <c r="AJ342" s="42">
        <v>3099</v>
      </c>
      <c r="AK342" s="43">
        <v>345500</v>
      </c>
    </row>
    <row r="343" spans="36:37">
      <c r="AJ343" s="42">
        <v>3100</v>
      </c>
      <c r="AK343" s="43">
        <v>345800</v>
      </c>
    </row>
    <row r="344" spans="36:37">
      <c r="AJ344" s="42">
        <v>3101</v>
      </c>
      <c r="AK344" s="43">
        <v>346100</v>
      </c>
    </row>
    <row r="345" spans="36:37">
      <c r="AJ345" s="42">
        <v>3102</v>
      </c>
      <c r="AK345" s="43">
        <v>346500</v>
      </c>
    </row>
    <row r="346" spans="36:37">
      <c r="AJ346" s="42">
        <v>3103</v>
      </c>
      <c r="AK346" s="43">
        <v>346900</v>
      </c>
    </row>
    <row r="347" spans="36:37">
      <c r="AJ347" s="42">
        <v>3104</v>
      </c>
      <c r="AK347" s="43">
        <v>347300</v>
      </c>
    </row>
    <row r="348" spans="36:37">
      <c r="AJ348" s="42">
        <v>3105</v>
      </c>
      <c r="AK348" s="43">
        <v>347800</v>
      </c>
    </row>
    <row r="349" spans="36:37">
      <c r="AJ349" s="42">
        <v>3106</v>
      </c>
      <c r="AK349" s="43">
        <v>348200</v>
      </c>
    </row>
    <row r="350" spans="36:37">
      <c r="AJ350" s="42">
        <v>3107</v>
      </c>
      <c r="AK350" s="43">
        <v>348600</v>
      </c>
    </row>
    <row r="351" spans="36:37">
      <c r="AJ351" s="42">
        <v>3108</v>
      </c>
      <c r="AK351" s="43">
        <v>349000</v>
      </c>
    </row>
    <row r="352" spans="36:37">
      <c r="AJ352" s="42">
        <v>3109</v>
      </c>
      <c r="AK352" s="43">
        <v>349500</v>
      </c>
    </row>
    <row r="353" spans="36:37">
      <c r="AJ353" s="42">
        <v>3110</v>
      </c>
      <c r="AK353" s="43">
        <v>349900</v>
      </c>
    </row>
    <row r="354" spans="36:37">
      <c r="AJ354" s="42">
        <v>3111</v>
      </c>
      <c r="AK354" s="43">
        <v>350200</v>
      </c>
    </row>
    <row r="355" spans="36:37">
      <c r="AJ355" s="42">
        <v>3112</v>
      </c>
      <c r="AK355" s="43">
        <v>350500</v>
      </c>
    </row>
    <row r="356" spans="36:37">
      <c r="AJ356" s="42">
        <v>3113</v>
      </c>
      <c r="AK356" s="43">
        <v>351000</v>
      </c>
    </row>
    <row r="357" spans="36:37">
      <c r="AJ357" s="42">
        <v>3999</v>
      </c>
      <c r="AK357" s="43">
        <v>256200</v>
      </c>
    </row>
    <row r="358" spans="36:37">
      <c r="AJ358" s="42">
        <v>4001</v>
      </c>
      <c r="AK358" s="43">
        <v>271600</v>
      </c>
    </row>
    <row r="359" spans="36:37">
      <c r="AJ359" s="42">
        <v>4002</v>
      </c>
      <c r="AK359" s="43">
        <v>273200</v>
      </c>
    </row>
    <row r="360" spans="36:37">
      <c r="AJ360" s="42">
        <v>4003</v>
      </c>
      <c r="AK360" s="43">
        <v>274700</v>
      </c>
    </row>
    <row r="361" spans="36:37">
      <c r="AJ361" s="42">
        <v>4004</v>
      </c>
      <c r="AK361" s="43">
        <v>276300</v>
      </c>
    </row>
    <row r="362" spans="36:37">
      <c r="AJ362" s="42">
        <v>4005</v>
      </c>
      <c r="AK362" s="43">
        <v>277800</v>
      </c>
    </row>
    <row r="363" spans="36:37">
      <c r="AJ363" s="42">
        <v>4006</v>
      </c>
      <c r="AK363" s="43">
        <v>279500</v>
      </c>
    </row>
    <row r="364" spans="36:37">
      <c r="AJ364" s="42">
        <v>4007</v>
      </c>
      <c r="AK364" s="43">
        <v>281300</v>
      </c>
    </row>
    <row r="365" spans="36:37">
      <c r="AJ365" s="42">
        <v>4008</v>
      </c>
      <c r="AK365" s="43">
        <v>283100</v>
      </c>
    </row>
    <row r="366" spans="36:37">
      <c r="AJ366" s="42">
        <v>4009</v>
      </c>
      <c r="AK366" s="43">
        <v>284800</v>
      </c>
    </row>
    <row r="367" spans="36:37">
      <c r="AJ367" s="42">
        <v>4010</v>
      </c>
      <c r="AK367" s="43">
        <v>286700</v>
      </c>
    </row>
    <row r="368" spans="36:37">
      <c r="AJ368" s="42">
        <v>4011</v>
      </c>
      <c r="AK368" s="43">
        <v>288500</v>
      </c>
    </row>
    <row r="369" spans="36:37">
      <c r="AJ369" s="42">
        <v>4012</v>
      </c>
      <c r="AK369" s="43">
        <v>290300</v>
      </c>
    </row>
    <row r="370" spans="36:37">
      <c r="AJ370" s="42">
        <v>4013</v>
      </c>
      <c r="AK370" s="43">
        <v>292100</v>
      </c>
    </row>
    <row r="371" spans="36:37">
      <c r="AJ371" s="42">
        <v>4014</v>
      </c>
      <c r="AK371" s="43">
        <v>293700</v>
      </c>
    </row>
    <row r="372" spans="36:37">
      <c r="AJ372" s="42">
        <v>4015</v>
      </c>
      <c r="AK372" s="43">
        <v>295100</v>
      </c>
    </row>
    <row r="373" spans="36:37">
      <c r="AJ373" s="42">
        <v>4016</v>
      </c>
      <c r="AK373" s="43">
        <v>296500</v>
      </c>
    </row>
    <row r="374" spans="36:37">
      <c r="AJ374" s="42">
        <v>4017</v>
      </c>
      <c r="AK374" s="43">
        <v>298000</v>
      </c>
    </row>
    <row r="375" spans="36:37">
      <c r="AJ375" s="42">
        <v>4018</v>
      </c>
      <c r="AK375" s="43">
        <v>300000</v>
      </c>
    </row>
    <row r="376" spans="36:37">
      <c r="AJ376" s="42">
        <v>4019</v>
      </c>
      <c r="AK376" s="43">
        <v>302000</v>
      </c>
    </row>
    <row r="377" spans="36:37">
      <c r="AJ377" s="42">
        <v>4020</v>
      </c>
      <c r="AK377" s="43">
        <v>303800</v>
      </c>
    </row>
    <row r="378" spans="36:37">
      <c r="AJ378" s="42">
        <v>4021</v>
      </c>
      <c r="AK378" s="43">
        <v>305500</v>
      </c>
    </row>
    <row r="379" spans="36:37">
      <c r="AJ379" s="42">
        <v>4022</v>
      </c>
      <c r="AK379" s="43">
        <v>307400</v>
      </c>
    </row>
    <row r="380" spans="36:37">
      <c r="AJ380" s="42">
        <v>4023</v>
      </c>
      <c r="AK380" s="43">
        <v>309300</v>
      </c>
    </row>
    <row r="381" spans="36:37">
      <c r="AJ381" s="42">
        <v>4024</v>
      </c>
      <c r="AK381" s="43">
        <v>311100</v>
      </c>
    </row>
    <row r="382" spans="36:37">
      <c r="AJ382" s="42">
        <v>4025</v>
      </c>
      <c r="AK382" s="43">
        <v>312800</v>
      </c>
    </row>
    <row r="383" spans="36:37">
      <c r="AJ383" s="42">
        <v>4026</v>
      </c>
      <c r="AK383" s="43">
        <v>314800</v>
      </c>
    </row>
    <row r="384" spans="36:37">
      <c r="AJ384" s="42">
        <v>4027</v>
      </c>
      <c r="AK384" s="43">
        <v>316800</v>
      </c>
    </row>
    <row r="385" spans="36:37">
      <c r="AJ385" s="42">
        <v>4028</v>
      </c>
      <c r="AK385" s="43">
        <v>318700</v>
      </c>
    </row>
    <row r="386" spans="36:37">
      <c r="AJ386" s="42">
        <v>4029</v>
      </c>
      <c r="AK386" s="43">
        <v>320400</v>
      </c>
    </row>
    <row r="387" spans="36:37">
      <c r="AJ387" s="42">
        <v>4030</v>
      </c>
      <c r="AK387" s="43">
        <v>322400</v>
      </c>
    </row>
    <row r="388" spans="36:37">
      <c r="AJ388" s="42">
        <v>4031</v>
      </c>
      <c r="AK388" s="43">
        <v>324400</v>
      </c>
    </row>
    <row r="389" spans="36:37">
      <c r="AJ389" s="42">
        <v>4032</v>
      </c>
      <c r="AK389" s="43">
        <v>326400</v>
      </c>
    </row>
    <row r="390" spans="36:37">
      <c r="AJ390" s="42">
        <v>4033</v>
      </c>
      <c r="AK390" s="43">
        <v>327600</v>
      </c>
    </row>
    <row r="391" spans="36:37">
      <c r="AJ391" s="42">
        <v>4034</v>
      </c>
      <c r="AK391" s="43">
        <v>329600</v>
      </c>
    </row>
    <row r="392" spans="36:37">
      <c r="AJ392" s="42">
        <v>4035</v>
      </c>
      <c r="AK392" s="43">
        <v>331500</v>
      </c>
    </row>
    <row r="393" spans="36:37">
      <c r="AJ393" s="42">
        <v>4036</v>
      </c>
      <c r="AK393" s="43">
        <v>333500</v>
      </c>
    </row>
    <row r="394" spans="36:37">
      <c r="AJ394" s="42">
        <v>4037</v>
      </c>
      <c r="AK394" s="43">
        <v>335400</v>
      </c>
    </row>
    <row r="395" spans="36:37">
      <c r="AJ395" s="42">
        <v>4038</v>
      </c>
      <c r="AK395" s="43">
        <v>337300</v>
      </c>
    </row>
    <row r="396" spans="36:37">
      <c r="AJ396" s="42">
        <v>4039</v>
      </c>
      <c r="AK396" s="43">
        <v>339200</v>
      </c>
    </row>
    <row r="397" spans="36:37">
      <c r="AJ397" s="42">
        <v>4040</v>
      </c>
      <c r="AK397" s="43">
        <v>341100</v>
      </c>
    </row>
    <row r="398" spans="36:37">
      <c r="AJ398" s="42">
        <v>4041</v>
      </c>
      <c r="AK398" s="43">
        <v>342900</v>
      </c>
    </row>
    <row r="399" spans="36:37">
      <c r="AJ399" s="42">
        <v>4042</v>
      </c>
      <c r="AK399" s="43">
        <v>344800</v>
      </c>
    </row>
    <row r="400" spans="36:37">
      <c r="AJ400" s="42">
        <v>4043</v>
      </c>
      <c r="AK400" s="43">
        <v>346600</v>
      </c>
    </row>
    <row r="401" spans="36:37">
      <c r="AJ401" s="42">
        <v>4044</v>
      </c>
      <c r="AK401" s="43">
        <v>348400</v>
      </c>
    </row>
    <row r="402" spans="36:37">
      <c r="AJ402" s="42">
        <v>4045</v>
      </c>
      <c r="AK402" s="43">
        <v>349900</v>
      </c>
    </row>
    <row r="403" spans="36:37">
      <c r="AJ403" s="42">
        <v>4046</v>
      </c>
      <c r="AK403" s="43">
        <v>351300</v>
      </c>
    </row>
    <row r="404" spans="36:37">
      <c r="AJ404" s="42">
        <v>4047</v>
      </c>
      <c r="AK404" s="43">
        <v>352700</v>
      </c>
    </row>
    <row r="405" spans="36:37">
      <c r="AJ405" s="42">
        <v>4048</v>
      </c>
      <c r="AK405" s="43">
        <v>354200</v>
      </c>
    </row>
    <row r="406" spans="36:37">
      <c r="AJ406" s="42">
        <v>4049</v>
      </c>
      <c r="AK406" s="43">
        <v>355700</v>
      </c>
    </row>
    <row r="407" spans="36:37">
      <c r="AJ407" s="42">
        <v>4050</v>
      </c>
      <c r="AK407" s="43">
        <v>356500</v>
      </c>
    </row>
    <row r="408" spans="36:37">
      <c r="AJ408" s="42">
        <v>4051</v>
      </c>
      <c r="AK408" s="43">
        <v>357500</v>
      </c>
    </row>
    <row r="409" spans="36:37">
      <c r="AJ409" s="42">
        <v>4052</v>
      </c>
      <c r="AK409" s="43">
        <v>358500</v>
      </c>
    </row>
    <row r="410" spans="36:37">
      <c r="AJ410" s="42">
        <v>4053</v>
      </c>
      <c r="AK410" s="43">
        <v>359400</v>
      </c>
    </row>
    <row r="411" spans="36:37">
      <c r="AJ411" s="42">
        <v>4054</v>
      </c>
      <c r="AK411" s="43">
        <v>360500</v>
      </c>
    </row>
    <row r="412" spans="36:37">
      <c r="AJ412" s="42">
        <v>4055</v>
      </c>
      <c r="AK412" s="43">
        <v>361400</v>
      </c>
    </row>
    <row r="413" spans="36:37">
      <c r="AJ413" s="42">
        <v>4056</v>
      </c>
      <c r="AK413" s="43">
        <v>362400</v>
      </c>
    </row>
    <row r="414" spans="36:37">
      <c r="AJ414" s="42">
        <v>4057</v>
      </c>
      <c r="AK414" s="43">
        <v>363300</v>
      </c>
    </row>
    <row r="415" spans="36:37">
      <c r="AJ415" s="42">
        <v>4058</v>
      </c>
      <c r="AK415" s="43">
        <v>364000</v>
      </c>
    </row>
    <row r="416" spans="36:37">
      <c r="AJ416" s="42">
        <v>4059</v>
      </c>
      <c r="AK416" s="43">
        <v>364700</v>
      </c>
    </row>
    <row r="417" spans="36:37">
      <c r="AJ417" s="42">
        <v>4060</v>
      </c>
      <c r="AK417" s="43">
        <v>365300</v>
      </c>
    </row>
    <row r="418" spans="36:37">
      <c r="AJ418" s="42">
        <v>4061</v>
      </c>
      <c r="AK418" s="43">
        <v>365700</v>
      </c>
    </row>
    <row r="419" spans="36:37">
      <c r="AJ419" s="42">
        <v>4062</v>
      </c>
      <c r="AK419" s="43">
        <v>366300</v>
      </c>
    </row>
    <row r="420" spans="36:37">
      <c r="AJ420" s="42">
        <v>4063</v>
      </c>
      <c r="AK420" s="43">
        <v>367000</v>
      </c>
    </row>
    <row r="421" spans="36:37">
      <c r="AJ421" s="42">
        <v>4064</v>
      </c>
      <c r="AK421" s="43">
        <v>367700</v>
      </c>
    </row>
    <row r="422" spans="36:37">
      <c r="AJ422" s="42">
        <v>4065</v>
      </c>
      <c r="AK422" s="43">
        <v>368000</v>
      </c>
    </row>
    <row r="423" spans="36:37">
      <c r="AJ423" s="42">
        <v>4066</v>
      </c>
      <c r="AK423" s="43">
        <v>368700</v>
      </c>
    </row>
    <row r="424" spans="36:37">
      <c r="AJ424" s="42">
        <v>4067</v>
      </c>
      <c r="AK424" s="43">
        <v>369400</v>
      </c>
    </row>
    <row r="425" spans="36:37">
      <c r="AJ425" s="42">
        <v>4068</v>
      </c>
      <c r="AK425" s="43">
        <v>370000</v>
      </c>
    </row>
    <row r="426" spans="36:37">
      <c r="AJ426" s="42">
        <v>4069</v>
      </c>
      <c r="AK426" s="43">
        <v>370300</v>
      </c>
    </row>
    <row r="427" spans="36:37">
      <c r="AJ427" s="42">
        <v>4070</v>
      </c>
      <c r="AK427" s="43">
        <v>370900</v>
      </c>
    </row>
    <row r="428" spans="36:37">
      <c r="AJ428" s="42">
        <v>4071</v>
      </c>
      <c r="AK428" s="43">
        <v>371600</v>
      </c>
    </row>
    <row r="429" spans="36:37">
      <c r="AJ429" s="42">
        <v>4072</v>
      </c>
      <c r="AK429" s="43">
        <v>372200</v>
      </c>
    </row>
    <row r="430" spans="36:37">
      <c r="AJ430" s="42">
        <v>4073</v>
      </c>
      <c r="AK430" s="43">
        <v>372500</v>
      </c>
    </row>
    <row r="431" spans="36:37">
      <c r="AJ431" s="42">
        <v>4074</v>
      </c>
      <c r="AK431" s="43">
        <v>373100</v>
      </c>
    </row>
    <row r="432" spans="36:37">
      <c r="AJ432" s="42">
        <v>4075</v>
      </c>
      <c r="AK432" s="43">
        <v>373800</v>
      </c>
    </row>
    <row r="433" spans="36:37">
      <c r="AJ433" s="42">
        <v>4076</v>
      </c>
      <c r="AK433" s="43">
        <v>374400</v>
      </c>
    </row>
    <row r="434" spans="36:37">
      <c r="AJ434" s="42">
        <v>4077</v>
      </c>
      <c r="AK434" s="43">
        <v>374800</v>
      </c>
    </row>
    <row r="435" spans="36:37">
      <c r="AJ435" s="42">
        <v>4078</v>
      </c>
      <c r="AK435" s="43">
        <v>375300</v>
      </c>
    </row>
    <row r="436" spans="36:37">
      <c r="AJ436" s="42">
        <v>4079</v>
      </c>
      <c r="AK436" s="43">
        <v>375900</v>
      </c>
    </row>
    <row r="437" spans="36:37">
      <c r="AJ437" s="42">
        <v>4080</v>
      </c>
      <c r="AK437" s="43">
        <v>376400</v>
      </c>
    </row>
    <row r="438" spans="36:37">
      <c r="AJ438" s="42">
        <v>4081</v>
      </c>
      <c r="AK438" s="43">
        <v>376900</v>
      </c>
    </row>
    <row r="439" spans="36:37">
      <c r="AJ439" s="42">
        <v>4082</v>
      </c>
      <c r="AK439" s="43">
        <v>377500</v>
      </c>
    </row>
    <row r="440" spans="36:37">
      <c r="AJ440" s="42">
        <v>4083</v>
      </c>
      <c r="AK440" s="43">
        <v>378000</v>
      </c>
    </row>
    <row r="441" spans="36:37">
      <c r="AJ441" s="42">
        <v>4084</v>
      </c>
      <c r="AK441" s="43">
        <v>378300</v>
      </c>
    </row>
    <row r="442" spans="36:37">
      <c r="AJ442" s="42">
        <v>4085</v>
      </c>
      <c r="AK442" s="43">
        <v>378700</v>
      </c>
    </row>
    <row r="443" spans="36:37">
      <c r="AJ443" s="42">
        <v>4086</v>
      </c>
      <c r="AK443" s="43">
        <v>379200</v>
      </c>
    </row>
    <row r="444" spans="36:37">
      <c r="AJ444" s="42">
        <v>4087</v>
      </c>
      <c r="AK444" s="43">
        <v>379600</v>
      </c>
    </row>
    <row r="445" spans="36:37">
      <c r="AJ445" s="42">
        <v>4088</v>
      </c>
      <c r="AK445" s="43">
        <v>380000</v>
      </c>
    </row>
    <row r="446" spans="36:37">
      <c r="AJ446" s="42">
        <v>4089</v>
      </c>
      <c r="AK446" s="43">
        <v>380400</v>
      </c>
    </row>
    <row r="447" spans="36:37">
      <c r="AJ447" s="42">
        <v>4090</v>
      </c>
      <c r="AK447" s="43">
        <v>380900</v>
      </c>
    </row>
    <row r="448" spans="36:37">
      <c r="AJ448" s="42">
        <v>4091</v>
      </c>
      <c r="AK448" s="43">
        <v>381300</v>
      </c>
    </row>
    <row r="449" spans="36:37">
      <c r="AJ449" s="42">
        <v>4092</v>
      </c>
      <c r="AK449" s="43">
        <v>381700</v>
      </c>
    </row>
    <row r="450" spans="36:37">
      <c r="AJ450" s="42">
        <v>4093</v>
      </c>
      <c r="AK450" s="43">
        <v>382000</v>
      </c>
    </row>
    <row r="451" spans="36:37">
      <c r="AJ451" s="42">
        <v>4999</v>
      </c>
      <c r="AK451" s="43">
        <v>275600</v>
      </c>
    </row>
    <row r="452" spans="36:37">
      <c r="AJ452" s="42">
        <v>5001</v>
      </c>
      <c r="AK452" s="43">
        <v>295400</v>
      </c>
    </row>
    <row r="453" spans="36:37">
      <c r="AJ453" s="42">
        <v>5002</v>
      </c>
      <c r="AK453" s="43">
        <v>297500</v>
      </c>
    </row>
    <row r="454" spans="36:37">
      <c r="AJ454" s="42">
        <v>5003</v>
      </c>
      <c r="AK454" s="43">
        <v>299500</v>
      </c>
    </row>
    <row r="455" spans="36:37">
      <c r="AJ455" s="42">
        <v>5004</v>
      </c>
      <c r="AK455" s="43">
        <v>301400</v>
      </c>
    </row>
    <row r="456" spans="36:37">
      <c r="AJ456" s="42">
        <v>5005</v>
      </c>
      <c r="AK456" s="43">
        <v>303200</v>
      </c>
    </row>
    <row r="457" spans="36:37">
      <c r="AJ457" s="42">
        <v>5006</v>
      </c>
      <c r="AK457" s="43">
        <v>305000</v>
      </c>
    </row>
    <row r="458" spans="36:37">
      <c r="AJ458" s="42">
        <v>5007</v>
      </c>
      <c r="AK458" s="43">
        <v>306600</v>
      </c>
    </row>
    <row r="459" spans="36:37">
      <c r="AJ459" s="42">
        <v>5008</v>
      </c>
      <c r="AK459" s="43">
        <v>308200</v>
      </c>
    </row>
    <row r="460" spans="36:37">
      <c r="AJ460" s="42">
        <v>5009</v>
      </c>
      <c r="AK460" s="43">
        <v>309800</v>
      </c>
    </row>
    <row r="461" spans="36:37">
      <c r="AJ461" s="42">
        <v>5010</v>
      </c>
      <c r="AK461" s="43">
        <v>312000</v>
      </c>
    </row>
    <row r="462" spans="36:37">
      <c r="AJ462" s="42">
        <v>5011</v>
      </c>
      <c r="AK462" s="43">
        <v>314200</v>
      </c>
    </row>
    <row r="463" spans="36:37">
      <c r="AJ463" s="42">
        <v>5012</v>
      </c>
      <c r="AK463" s="43">
        <v>316200</v>
      </c>
    </row>
    <row r="464" spans="36:37">
      <c r="AJ464" s="42">
        <v>5013</v>
      </c>
      <c r="AK464" s="43">
        <v>318200</v>
      </c>
    </row>
    <row r="465" spans="36:37">
      <c r="AJ465" s="42">
        <v>5014</v>
      </c>
      <c r="AK465" s="43">
        <v>320200</v>
      </c>
    </row>
    <row r="466" spans="36:37">
      <c r="AJ466" s="42">
        <v>5015</v>
      </c>
      <c r="AK466" s="43">
        <v>322100</v>
      </c>
    </row>
    <row r="467" spans="36:37">
      <c r="AJ467" s="42">
        <v>5016</v>
      </c>
      <c r="AK467" s="43">
        <v>324000</v>
      </c>
    </row>
    <row r="468" spans="36:37">
      <c r="AJ468" s="42">
        <v>5017</v>
      </c>
      <c r="AK468" s="43">
        <v>325900</v>
      </c>
    </row>
    <row r="469" spans="36:37">
      <c r="AJ469" s="42">
        <v>5018</v>
      </c>
      <c r="AK469" s="43">
        <v>327900</v>
      </c>
    </row>
    <row r="470" spans="36:37">
      <c r="AJ470" s="42">
        <v>5019</v>
      </c>
      <c r="AK470" s="43">
        <v>329800</v>
      </c>
    </row>
    <row r="471" spans="36:37">
      <c r="AJ471" s="42">
        <v>5020</v>
      </c>
      <c r="AK471" s="43">
        <v>331700</v>
      </c>
    </row>
    <row r="472" spans="36:37">
      <c r="AJ472" s="42">
        <v>5021</v>
      </c>
      <c r="AK472" s="43">
        <v>333400</v>
      </c>
    </row>
    <row r="473" spans="36:37">
      <c r="AJ473" s="42">
        <v>5022</v>
      </c>
      <c r="AK473" s="43">
        <v>335400</v>
      </c>
    </row>
    <row r="474" spans="36:37">
      <c r="AJ474" s="42">
        <v>5023</v>
      </c>
      <c r="AK474" s="43">
        <v>337400</v>
      </c>
    </row>
    <row r="475" spans="36:37">
      <c r="AJ475" s="42">
        <v>5024</v>
      </c>
      <c r="AK475" s="43">
        <v>339300</v>
      </c>
    </row>
    <row r="476" spans="36:37">
      <c r="AJ476" s="42">
        <v>5025</v>
      </c>
      <c r="AK476" s="43">
        <v>340700</v>
      </c>
    </row>
    <row r="477" spans="36:37">
      <c r="AJ477" s="42">
        <v>5026</v>
      </c>
      <c r="AK477" s="43">
        <v>342600</v>
      </c>
    </row>
    <row r="478" spans="36:37">
      <c r="AJ478" s="42">
        <v>5027</v>
      </c>
      <c r="AK478" s="43">
        <v>344500</v>
      </c>
    </row>
    <row r="479" spans="36:37">
      <c r="AJ479" s="42">
        <v>5028</v>
      </c>
      <c r="AK479" s="43">
        <v>346400</v>
      </c>
    </row>
    <row r="480" spans="36:37">
      <c r="AJ480" s="42">
        <v>5029</v>
      </c>
      <c r="AK480" s="43">
        <v>348000</v>
      </c>
    </row>
    <row r="481" spans="36:37">
      <c r="AJ481" s="42">
        <v>5030</v>
      </c>
      <c r="AK481" s="43">
        <v>349900</v>
      </c>
    </row>
    <row r="482" spans="36:37">
      <c r="AJ482" s="42">
        <v>5031</v>
      </c>
      <c r="AK482" s="43">
        <v>351700</v>
      </c>
    </row>
    <row r="483" spans="36:37">
      <c r="AJ483" s="42">
        <v>5032</v>
      </c>
      <c r="AK483" s="43">
        <v>353500</v>
      </c>
    </row>
    <row r="484" spans="36:37">
      <c r="AJ484" s="42">
        <v>5033</v>
      </c>
      <c r="AK484" s="43">
        <v>355300</v>
      </c>
    </row>
    <row r="485" spans="36:37">
      <c r="AJ485" s="42">
        <v>5034</v>
      </c>
      <c r="AK485" s="43">
        <v>357100</v>
      </c>
    </row>
    <row r="486" spans="36:37">
      <c r="AJ486" s="42">
        <v>5035</v>
      </c>
      <c r="AK486" s="43">
        <v>358800</v>
      </c>
    </row>
    <row r="487" spans="36:37">
      <c r="AJ487" s="42">
        <v>5036</v>
      </c>
      <c r="AK487" s="43">
        <v>360500</v>
      </c>
    </row>
    <row r="488" spans="36:37">
      <c r="AJ488" s="42">
        <v>5037</v>
      </c>
      <c r="AK488" s="43">
        <v>361900</v>
      </c>
    </row>
    <row r="489" spans="36:37">
      <c r="AJ489" s="42">
        <v>5038</v>
      </c>
      <c r="AK489" s="43">
        <v>363200</v>
      </c>
    </row>
    <row r="490" spans="36:37">
      <c r="AJ490" s="42">
        <v>5039</v>
      </c>
      <c r="AK490" s="43">
        <v>364500</v>
      </c>
    </row>
    <row r="491" spans="36:37">
      <c r="AJ491" s="42">
        <v>5040</v>
      </c>
      <c r="AK491" s="43">
        <v>365900</v>
      </c>
    </row>
    <row r="492" spans="36:37">
      <c r="AJ492" s="42">
        <v>5041</v>
      </c>
      <c r="AK492" s="43">
        <v>367000</v>
      </c>
    </row>
    <row r="493" spans="36:37">
      <c r="AJ493" s="42">
        <v>5042</v>
      </c>
      <c r="AK493" s="43">
        <v>367900</v>
      </c>
    </row>
    <row r="494" spans="36:37">
      <c r="AJ494" s="42">
        <v>5043</v>
      </c>
      <c r="AK494" s="43">
        <v>368900</v>
      </c>
    </row>
    <row r="495" spans="36:37">
      <c r="AJ495" s="42">
        <v>5044</v>
      </c>
      <c r="AK495" s="43">
        <v>370000</v>
      </c>
    </row>
    <row r="496" spans="36:37">
      <c r="AJ496" s="42">
        <v>5045</v>
      </c>
      <c r="AK496" s="43">
        <v>370800</v>
      </c>
    </row>
    <row r="497" spans="36:37">
      <c r="AJ497" s="42">
        <v>5046</v>
      </c>
      <c r="AK497" s="43">
        <v>371700</v>
      </c>
    </row>
    <row r="498" spans="36:37">
      <c r="AJ498" s="42">
        <v>5047</v>
      </c>
      <c r="AK498" s="43">
        <v>372600</v>
      </c>
    </row>
    <row r="499" spans="36:37">
      <c r="AJ499" s="42">
        <v>5048</v>
      </c>
      <c r="AK499" s="43">
        <v>373400</v>
      </c>
    </row>
    <row r="500" spans="36:37">
      <c r="AJ500" s="42">
        <v>5049</v>
      </c>
      <c r="AK500" s="43">
        <v>374200</v>
      </c>
    </row>
    <row r="501" spans="36:37">
      <c r="AJ501" s="42">
        <v>5050</v>
      </c>
      <c r="AK501" s="43">
        <v>375000</v>
      </c>
    </row>
    <row r="502" spans="36:37">
      <c r="AJ502" s="42">
        <v>5051</v>
      </c>
      <c r="AK502" s="43">
        <v>375800</v>
      </c>
    </row>
    <row r="503" spans="36:37">
      <c r="AJ503" s="42">
        <v>5052</v>
      </c>
      <c r="AK503" s="43">
        <v>376500</v>
      </c>
    </row>
    <row r="504" spans="36:37">
      <c r="AJ504" s="42">
        <v>5053</v>
      </c>
      <c r="AK504" s="43">
        <v>377200</v>
      </c>
    </row>
    <row r="505" spans="36:37">
      <c r="AJ505" s="42">
        <v>5054</v>
      </c>
      <c r="AK505" s="43">
        <v>377900</v>
      </c>
    </row>
    <row r="506" spans="36:37">
      <c r="AJ506" s="42">
        <v>5055</v>
      </c>
      <c r="AK506" s="43">
        <v>378600</v>
      </c>
    </row>
    <row r="507" spans="36:37">
      <c r="AJ507" s="42">
        <v>5056</v>
      </c>
      <c r="AK507" s="43">
        <v>379300</v>
      </c>
    </row>
    <row r="508" spans="36:37">
      <c r="AJ508" s="42">
        <v>5057</v>
      </c>
      <c r="AK508" s="43">
        <v>379800</v>
      </c>
    </row>
    <row r="509" spans="36:37">
      <c r="AJ509" s="42">
        <v>5058</v>
      </c>
      <c r="AK509" s="43">
        <v>380400</v>
      </c>
    </row>
    <row r="510" spans="36:37">
      <c r="AJ510" s="42">
        <v>5059</v>
      </c>
      <c r="AK510" s="43">
        <v>381000</v>
      </c>
    </row>
    <row r="511" spans="36:37">
      <c r="AJ511" s="42">
        <v>5060</v>
      </c>
      <c r="AK511" s="43">
        <v>381700</v>
      </c>
    </row>
    <row r="512" spans="36:37">
      <c r="AJ512" s="42">
        <v>5061</v>
      </c>
      <c r="AK512" s="43">
        <v>382100</v>
      </c>
    </row>
    <row r="513" spans="36:37">
      <c r="AJ513" s="42">
        <v>5062</v>
      </c>
      <c r="AK513" s="43">
        <v>382800</v>
      </c>
    </row>
    <row r="514" spans="36:37">
      <c r="AJ514" s="42">
        <v>5063</v>
      </c>
      <c r="AK514" s="43">
        <v>383400</v>
      </c>
    </row>
    <row r="515" spans="36:37">
      <c r="AJ515" s="42">
        <v>5064</v>
      </c>
      <c r="AK515" s="43">
        <v>384000</v>
      </c>
    </row>
    <row r="516" spans="36:37">
      <c r="AJ516" s="42">
        <v>5065</v>
      </c>
      <c r="AK516" s="43">
        <v>384400</v>
      </c>
    </row>
    <row r="517" spans="36:37">
      <c r="AJ517" s="42">
        <v>5066</v>
      </c>
      <c r="AK517" s="43">
        <v>385000</v>
      </c>
    </row>
    <row r="518" spans="36:37">
      <c r="AJ518" s="42">
        <v>5067</v>
      </c>
      <c r="AK518" s="43">
        <v>385600</v>
      </c>
    </row>
    <row r="519" spans="36:37">
      <c r="AJ519" s="42">
        <v>5068</v>
      </c>
      <c r="AK519" s="43">
        <v>386200</v>
      </c>
    </row>
    <row r="520" spans="36:37">
      <c r="AJ520" s="42">
        <v>5069</v>
      </c>
      <c r="AK520" s="43">
        <v>386600</v>
      </c>
    </row>
    <row r="521" spans="36:37">
      <c r="AJ521" s="42">
        <v>5070</v>
      </c>
      <c r="AK521" s="43">
        <v>387100</v>
      </c>
    </row>
    <row r="522" spans="36:37">
      <c r="AJ522" s="42">
        <v>5071</v>
      </c>
      <c r="AK522" s="43">
        <v>387600</v>
      </c>
    </row>
    <row r="523" spans="36:37">
      <c r="AJ523" s="42">
        <v>5072</v>
      </c>
      <c r="AK523" s="43">
        <v>388200</v>
      </c>
    </row>
    <row r="524" spans="36:37">
      <c r="AJ524" s="42">
        <v>5073</v>
      </c>
      <c r="AK524" s="43">
        <v>388500</v>
      </c>
    </row>
    <row r="525" spans="36:37">
      <c r="AJ525" s="42">
        <v>5074</v>
      </c>
      <c r="AK525" s="43">
        <v>388900</v>
      </c>
    </row>
    <row r="526" spans="36:37">
      <c r="AJ526" s="42">
        <v>5075</v>
      </c>
      <c r="AK526" s="43">
        <v>389300</v>
      </c>
    </row>
    <row r="527" spans="36:37">
      <c r="AJ527" s="42">
        <v>5076</v>
      </c>
      <c r="AK527" s="43">
        <v>389700</v>
      </c>
    </row>
    <row r="528" spans="36:37">
      <c r="AJ528" s="42">
        <v>5077</v>
      </c>
      <c r="AK528" s="43">
        <v>390000</v>
      </c>
    </row>
    <row r="529" spans="36:37">
      <c r="AJ529" s="42">
        <v>5078</v>
      </c>
      <c r="AK529" s="43">
        <v>390300</v>
      </c>
    </row>
    <row r="530" spans="36:37">
      <c r="AJ530" s="42">
        <v>5079</v>
      </c>
      <c r="AK530" s="43">
        <v>390600</v>
      </c>
    </row>
    <row r="531" spans="36:37">
      <c r="AJ531" s="42">
        <v>5080</v>
      </c>
      <c r="AK531" s="43">
        <v>390800</v>
      </c>
    </row>
    <row r="532" spans="36:37">
      <c r="AJ532" s="42">
        <v>5081</v>
      </c>
      <c r="AK532" s="43">
        <v>391000</v>
      </c>
    </row>
    <row r="533" spans="36:37">
      <c r="AJ533" s="42">
        <v>5082</v>
      </c>
      <c r="AK533" s="43">
        <v>391300</v>
      </c>
    </row>
    <row r="534" spans="36:37">
      <c r="AJ534" s="42">
        <v>5083</v>
      </c>
      <c r="AK534" s="43">
        <v>391600</v>
      </c>
    </row>
    <row r="535" spans="36:37">
      <c r="AJ535" s="42">
        <v>5084</v>
      </c>
      <c r="AK535" s="43">
        <v>391800</v>
      </c>
    </row>
    <row r="536" spans="36:37">
      <c r="AJ536" s="42">
        <v>5085</v>
      </c>
      <c r="AK536" s="43">
        <v>392000</v>
      </c>
    </row>
    <row r="537" spans="36:37">
      <c r="AJ537" s="42">
        <v>5086</v>
      </c>
      <c r="AK537" s="43">
        <v>392300</v>
      </c>
    </row>
    <row r="538" spans="36:37">
      <c r="AJ538" s="42">
        <v>5087</v>
      </c>
      <c r="AK538" s="43">
        <v>392600</v>
      </c>
    </row>
    <row r="539" spans="36:37">
      <c r="AJ539" s="42">
        <v>5088</v>
      </c>
      <c r="AK539" s="43">
        <v>392800</v>
      </c>
    </row>
    <row r="540" spans="36:37">
      <c r="AJ540" s="42">
        <v>5089</v>
      </c>
      <c r="AK540" s="43">
        <v>393000</v>
      </c>
    </row>
    <row r="541" spans="36:37">
      <c r="AJ541" s="42">
        <v>5090</v>
      </c>
      <c r="AK541" s="44">
        <v>393300</v>
      </c>
    </row>
    <row r="542" spans="36:37">
      <c r="AJ542" s="42">
        <v>5091</v>
      </c>
      <c r="AK542" s="44">
        <v>393600</v>
      </c>
    </row>
    <row r="543" spans="36:37">
      <c r="AJ543" s="42">
        <v>5092</v>
      </c>
      <c r="AK543" s="44">
        <v>393800</v>
      </c>
    </row>
    <row r="544" spans="36:37">
      <c r="AJ544" s="42">
        <v>5093</v>
      </c>
      <c r="AK544" s="44">
        <v>394000</v>
      </c>
    </row>
    <row r="545" spans="36:37">
      <c r="AJ545" s="42">
        <v>5999</v>
      </c>
      <c r="AK545" s="44">
        <v>290700</v>
      </c>
    </row>
    <row r="546" spans="36:37">
      <c r="AJ546" s="42">
        <v>6001</v>
      </c>
      <c r="AK546" s="44">
        <v>323100</v>
      </c>
    </row>
    <row r="547" spans="36:37">
      <c r="AJ547" s="42">
        <v>6002</v>
      </c>
      <c r="AK547" s="44">
        <v>325300</v>
      </c>
    </row>
    <row r="548" spans="36:37">
      <c r="AJ548" s="42">
        <v>6003</v>
      </c>
      <c r="AK548" s="44">
        <v>327500</v>
      </c>
    </row>
    <row r="549" spans="36:37">
      <c r="AJ549" s="42">
        <v>6004</v>
      </c>
      <c r="AK549" s="44">
        <v>329500</v>
      </c>
    </row>
    <row r="550" spans="36:37">
      <c r="AJ550" s="42">
        <v>6005</v>
      </c>
      <c r="AK550" s="44">
        <v>331500</v>
      </c>
    </row>
    <row r="551" spans="36:37">
      <c r="AJ551" s="42">
        <v>6006</v>
      </c>
      <c r="AK551" s="44">
        <v>333500</v>
      </c>
    </row>
    <row r="552" spans="36:37">
      <c r="AJ552" s="42">
        <v>6007</v>
      </c>
      <c r="AK552" s="44">
        <v>335400</v>
      </c>
    </row>
    <row r="553" spans="36:37">
      <c r="AJ553" s="42">
        <v>6008</v>
      </c>
      <c r="AK553" s="44">
        <v>337300</v>
      </c>
    </row>
    <row r="554" spans="36:37">
      <c r="AJ554" s="42">
        <v>6009</v>
      </c>
      <c r="AK554" s="44">
        <v>339200</v>
      </c>
    </row>
    <row r="555" spans="36:37">
      <c r="AJ555" s="42">
        <v>6010</v>
      </c>
      <c r="AK555" s="44">
        <v>341200</v>
      </c>
    </row>
    <row r="556" spans="36:37">
      <c r="AJ556" s="42">
        <v>6011</v>
      </c>
      <c r="AK556" s="44">
        <v>343200</v>
      </c>
    </row>
    <row r="557" spans="36:37">
      <c r="AJ557" s="42">
        <v>6012</v>
      </c>
      <c r="AK557" s="44">
        <v>345200</v>
      </c>
    </row>
    <row r="558" spans="36:37">
      <c r="AJ558" s="42">
        <v>6013</v>
      </c>
      <c r="AK558" s="44">
        <v>347000</v>
      </c>
    </row>
    <row r="559" spans="36:37">
      <c r="AJ559" s="42">
        <v>6014</v>
      </c>
      <c r="AK559" s="44">
        <v>349000</v>
      </c>
    </row>
    <row r="560" spans="36:37">
      <c r="AJ560" s="42">
        <v>6015</v>
      </c>
      <c r="AK560" s="44">
        <v>350900</v>
      </c>
    </row>
    <row r="561" spans="36:37">
      <c r="AJ561" s="42">
        <v>6016</v>
      </c>
      <c r="AK561" s="44">
        <v>352800</v>
      </c>
    </row>
    <row r="562" spans="36:37">
      <c r="AJ562" s="42">
        <v>6017</v>
      </c>
      <c r="AK562" s="44">
        <v>354500</v>
      </c>
    </row>
    <row r="563" spans="36:37">
      <c r="AJ563" s="42">
        <v>6018</v>
      </c>
      <c r="AK563" s="44">
        <v>356500</v>
      </c>
    </row>
    <row r="564" spans="36:37">
      <c r="AJ564" s="42">
        <v>6019</v>
      </c>
      <c r="AK564" s="44">
        <v>358300</v>
      </c>
    </row>
    <row r="565" spans="36:37">
      <c r="AJ565" s="42">
        <v>6020</v>
      </c>
      <c r="AK565" s="44">
        <v>360200</v>
      </c>
    </row>
    <row r="566" spans="36:37">
      <c r="AJ566" s="42">
        <v>6021</v>
      </c>
      <c r="AK566" s="44">
        <v>362100</v>
      </c>
    </row>
    <row r="567" spans="36:37">
      <c r="AJ567" s="42">
        <v>6022</v>
      </c>
      <c r="AK567" s="44">
        <v>364000</v>
      </c>
    </row>
    <row r="568" spans="36:37">
      <c r="AJ568" s="42">
        <v>6023</v>
      </c>
      <c r="AK568" s="44">
        <v>365900</v>
      </c>
    </row>
    <row r="569" spans="36:37">
      <c r="AJ569" s="42">
        <v>6024</v>
      </c>
      <c r="AK569" s="44">
        <v>367800</v>
      </c>
    </row>
    <row r="570" spans="36:37">
      <c r="AJ570" s="42">
        <v>6025</v>
      </c>
      <c r="AK570" s="44">
        <v>369700</v>
      </c>
    </row>
    <row r="571" spans="36:37">
      <c r="AJ571" s="42">
        <v>6026</v>
      </c>
      <c r="AK571" s="44">
        <v>371600</v>
      </c>
    </row>
    <row r="572" spans="36:37">
      <c r="AJ572" s="42">
        <v>6027</v>
      </c>
      <c r="AK572" s="44">
        <v>373500</v>
      </c>
    </row>
    <row r="573" spans="36:37">
      <c r="AJ573" s="42">
        <v>6028</v>
      </c>
      <c r="AK573" s="44">
        <v>375400</v>
      </c>
    </row>
    <row r="574" spans="36:37">
      <c r="AJ574" s="42">
        <v>6029</v>
      </c>
      <c r="AK574" s="44">
        <v>376900</v>
      </c>
    </row>
    <row r="575" spans="36:37">
      <c r="AJ575" s="42">
        <v>6030</v>
      </c>
      <c r="AK575" s="44">
        <v>378700</v>
      </c>
    </row>
    <row r="576" spans="36:37">
      <c r="AJ576" s="42">
        <v>6031</v>
      </c>
      <c r="AK576" s="44">
        <v>380500</v>
      </c>
    </row>
    <row r="577" spans="36:37">
      <c r="AJ577" s="42">
        <v>6032</v>
      </c>
      <c r="AK577" s="44">
        <v>382100</v>
      </c>
    </row>
    <row r="578" spans="36:37">
      <c r="AJ578" s="42">
        <v>6033</v>
      </c>
      <c r="AK578" s="44">
        <v>383800</v>
      </c>
    </row>
    <row r="579" spans="36:37">
      <c r="AJ579" s="42">
        <v>6034</v>
      </c>
      <c r="AK579" s="44">
        <v>385200</v>
      </c>
    </row>
    <row r="580" spans="36:37">
      <c r="AJ580" s="42">
        <v>6035</v>
      </c>
      <c r="AK580" s="44">
        <v>386600</v>
      </c>
    </row>
    <row r="581" spans="36:37">
      <c r="AJ581" s="42">
        <v>6036</v>
      </c>
      <c r="AK581" s="44">
        <v>388000</v>
      </c>
    </row>
    <row r="582" spans="36:37">
      <c r="AJ582" s="42">
        <v>6037</v>
      </c>
      <c r="AK582" s="44">
        <v>389400</v>
      </c>
    </row>
    <row r="583" spans="36:37">
      <c r="AJ583" s="42">
        <v>6038</v>
      </c>
      <c r="AK583" s="44">
        <v>390600</v>
      </c>
    </row>
    <row r="584" spans="36:37">
      <c r="AJ584" s="42">
        <v>6039</v>
      </c>
      <c r="AK584" s="44">
        <v>391800</v>
      </c>
    </row>
    <row r="585" spans="36:37">
      <c r="AJ585" s="42">
        <v>6040</v>
      </c>
      <c r="AK585" s="44">
        <v>392800</v>
      </c>
    </row>
    <row r="586" spans="36:37">
      <c r="AJ586" s="42">
        <v>6041</v>
      </c>
      <c r="AK586" s="44">
        <v>393900</v>
      </c>
    </row>
    <row r="587" spans="36:37">
      <c r="AJ587" s="42">
        <v>6042</v>
      </c>
      <c r="AK587" s="44">
        <v>395100</v>
      </c>
    </row>
    <row r="588" spans="36:37">
      <c r="AJ588" s="42">
        <v>6043</v>
      </c>
      <c r="AK588" s="44">
        <v>396200</v>
      </c>
    </row>
    <row r="589" spans="36:37">
      <c r="AJ589" s="42">
        <v>6044</v>
      </c>
      <c r="AK589" s="44">
        <v>397300</v>
      </c>
    </row>
    <row r="590" spans="36:37">
      <c r="AJ590" s="42">
        <v>6045</v>
      </c>
      <c r="AK590" s="44">
        <v>398000</v>
      </c>
    </row>
    <row r="591" spans="36:37">
      <c r="AJ591" s="42">
        <v>6046</v>
      </c>
      <c r="AK591" s="44">
        <v>398700</v>
      </c>
    </row>
    <row r="592" spans="36:37">
      <c r="AJ592" s="42">
        <v>6047</v>
      </c>
      <c r="AK592" s="44">
        <v>399400</v>
      </c>
    </row>
    <row r="593" spans="36:37">
      <c r="AJ593" s="42">
        <v>6048</v>
      </c>
      <c r="AK593" s="44">
        <v>400100</v>
      </c>
    </row>
    <row r="594" spans="36:37">
      <c r="AJ594" s="42">
        <v>6049</v>
      </c>
      <c r="AK594" s="44">
        <v>400700</v>
      </c>
    </row>
    <row r="595" spans="36:37">
      <c r="AJ595" s="42">
        <v>6050</v>
      </c>
      <c r="AK595" s="44">
        <v>401300</v>
      </c>
    </row>
    <row r="596" spans="36:37">
      <c r="AJ596" s="42">
        <v>6051</v>
      </c>
      <c r="AK596" s="44">
        <v>401800</v>
      </c>
    </row>
    <row r="597" spans="36:37">
      <c r="AJ597" s="42">
        <v>6052</v>
      </c>
      <c r="AK597" s="44">
        <v>402200</v>
      </c>
    </row>
    <row r="598" spans="36:37">
      <c r="AJ598" s="42">
        <v>6053</v>
      </c>
      <c r="AK598" s="44">
        <v>402600</v>
      </c>
    </row>
    <row r="599" spans="36:37">
      <c r="AJ599" s="42">
        <v>6054</v>
      </c>
      <c r="AK599" s="44">
        <v>402900</v>
      </c>
    </row>
    <row r="600" spans="36:37">
      <c r="AJ600" s="42">
        <v>6055</v>
      </c>
      <c r="AK600" s="44">
        <v>403200</v>
      </c>
    </row>
    <row r="601" spans="36:37">
      <c r="AJ601" s="42">
        <v>6056</v>
      </c>
      <c r="AK601" s="44">
        <v>403500</v>
      </c>
    </row>
    <row r="602" spans="36:37">
      <c r="AJ602" s="42">
        <v>6057</v>
      </c>
      <c r="AK602" s="44">
        <v>403800</v>
      </c>
    </row>
    <row r="603" spans="36:37">
      <c r="AJ603" s="42">
        <v>6058</v>
      </c>
      <c r="AK603" s="44">
        <v>404100</v>
      </c>
    </row>
    <row r="604" spans="36:37">
      <c r="AJ604" s="42">
        <v>6059</v>
      </c>
      <c r="AK604" s="44">
        <v>404400</v>
      </c>
    </row>
    <row r="605" spans="36:37">
      <c r="AJ605" s="42">
        <v>6060</v>
      </c>
      <c r="AK605" s="44">
        <v>404700</v>
      </c>
    </row>
    <row r="606" spans="36:37">
      <c r="AJ606" s="42">
        <v>6061</v>
      </c>
      <c r="AK606" s="44">
        <v>405000</v>
      </c>
    </row>
    <row r="607" spans="36:37">
      <c r="AJ607" s="42">
        <v>6062</v>
      </c>
      <c r="AK607" s="44">
        <v>405300</v>
      </c>
    </row>
    <row r="608" spans="36:37">
      <c r="AJ608" s="42">
        <v>6063</v>
      </c>
      <c r="AK608" s="44">
        <v>405600</v>
      </c>
    </row>
    <row r="609" spans="36:37">
      <c r="AJ609" s="42">
        <v>6064</v>
      </c>
      <c r="AK609" s="44">
        <v>405900</v>
      </c>
    </row>
    <row r="610" spans="36:37">
      <c r="AJ610" s="42">
        <v>6065</v>
      </c>
      <c r="AK610" s="44">
        <v>406200</v>
      </c>
    </row>
    <row r="611" spans="36:37">
      <c r="AJ611" s="42">
        <v>6066</v>
      </c>
      <c r="AK611" s="44">
        <v>406500</v>
      </c>
    </row>
    <row r="612" spans="36:37">
      <c r="AJ612" s="42">
        <v>6067</v>
      </c>
      <c r="AK612" s="44">
        <v>406800</v>
      </c>
    </row>
    <row r="613" spans="36:37">
      <c r="AJ613" s="42">
        <v>6068</v>
      </c>
      <c r="AK613" s="44">
        <v>407100</v>
      </c>
    </row>
    <row r="614" spans="36:37">
      <c r="AJ614" s="42">
        <v>6069</v>
      </c>
      <c r="AK614" s="44">
        <v>407300</v>
      </c>
    </row>
    <row r="615" spans="36:37">
      <c r="AJ615" s="42">
        <v>6070</v>
      </c>
      <c r="AK615" s="44">
        <v>407600</v>
      </c>
    </row>
    <row r="616" spans="36:37">
      <c r="AJ616" s="42">
        <v>6071</v>
      </c>
      <c r="AK616" s="44">
        <v>407900</v>
      </c>
    </row>
    <row r="617" spans="36:37">
      <c r="AJ617" s="42">
        <v>6072</v>
      </c>
      <c r="AK617" s="44">
        <v>408100</v>
      </c>
    </row>
    <row r="618" spans="36:37">
      <c r="AJ618" s="42">
        <v>6073</v>
      </c>
      <c r="AK618" s="44">
        <v>408300</v>
      </c>
    </row>
    <row r="619" spans="36:37">
      <c r="AJ619" s="42">
        <v>6074</v>
      </c>
      <c r="AK619" s="44">
        <v>408600</v>
      </c>
    </row>
    <row r="620" spans="36:37">
      <c r="AJ620" s="42">
        <v>6075</v>
      </c>
      <c r="AK620" s="44">
        <v>408900</v>
      </c>
    </row>
    <row r="621" spans="36:37">
      <c r="AJ621" s="42">
        <v>6076</v>
      </c>
      <c r="AK621" s="44">
        <v>409100</v>
      </c>
    </row>
    <row r="622" spans="36:37">
      <c r="AJ622" s="42">
        <v>6077</v>
      </c>
      <c r="AK622" s="44">
        <v>409300</v>
      </c>
    </row>
    <row r="623" spans="36:37">
      <c r="AJ623" s="42">
        <v>6078</v>
      </c>
      <c r="AK623" s="44">
        <v>409600</v>
      </c>
    </row>
    <row r="624" spans="36:37">
      <c r="AJ624" s="42">
        <v>6079</v>
      </c>
      <c r="AK624" s="44">
        <v>409900</v>
      </c>
    </row>
    <row r="625" spans="36:37">
      <c r="AJ625" s="42">
        <v>6080</v>
      </c>
      <c r="AK625" s="44">
        <v>410100</v>
      </c>
    </row>
    <row r="626" spans="36:37">
      <c r="AJ626" s="42">
        <v>6081</v>
      </c>
      <c r="AK626" s="44">
        <v>410300</v>
      </c>
    </row>
    <row r="627" spans="36:37">
      <c r="AJ627" s="42">
        <v>6082</v>
      </c>
      <c r="AK627" s="44">
        <v>410600</v>
      </c>
    </row>
    <row r="628" spans="36:37">
      <c r="AJ628" s="42">
        <v>6083</v>
      </c>
      <c r="AK628" s="44">
        <v>410900</v>
      </c>
    </row>
    <row r="629" spans="36:37">
      <c r="AJ629" s="42">
        <v>6084</v>
      </c>
      <c r="AK629" s="45">
        <v>411100</v>
      </c>
    </row>
    <row r="630" spans="36:37">
      <c r="AJ630" s="42">
        <v>6085</v>
      </c>
      <c r="AK630" s="45">
        <v>411300</v>
      </c>
    </row>
    <row r="631" spans="36:37">
      <c r="AJ631" s="42">
        <v>6999</v>
      </c>
      <c r="AK631" s="45">
        <v>316200</v>
      </c>
    </row>
  </sheetData>
  <sheetProtection algorithmName="SHA-512" hashValue="lA9NgpXIZPdKi5/FB48LW+EZyVw0LwXNBEEfzVbaReEo4h16e2nEqtUcCMu6EZDlWHY6KvhMlD9vDINI7N5bQw==" saltValue="VmCjSiv7loZ2ptKY0wEArA==" spinCount="100000" sheet="1" objects="1" scenarios="1"/>
  <mergeCells count="21">
    <mergeCell ref="F5:AD6"/>
    <mergeCell ref="F26:AD26"/>
    <mergeCell ref="F27:AD27"/>
    <mergeCell ref="F28:AD28"/>
    <mergeCell ref="J9:N9"/>
    <mergeCell ref="T9:Y9"/>
    <mergeCell ref="Z9:AA9"/>
    <mergeCell ref="AB9:AB10"/>
    <mergeCell ref="AC33:AD33"/>
    <mergeCell ref="O9:S9"/>
    <mergeCell ref="T10:U10"/>
    <mergeCell ref="AC9:AC10"/>
    <mergeCell ref="AD9:AD10"/>
    <mergeCell ref="D9:D10"/>
    <mergeCell ref="C9:C10"/>
    <mergeCell ref="B9:B10"/>
    <mergeCell ref="I9:I10"/>
    <mergeCell ref="H9:H10"/>
    <mergeCell ref="G9:G10"/>
    <mergeCell ref="F9:F10"/>
    <mergeCell ref="E9:E10"/>
  </mergeCells>
  <phoneticPr fontId="1"/>
  <pageMargins left="0.25" right="0.25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簡易計算ツール</vt:lpstr>
      <vt:lpstr>簡易計算ツール!Print_Area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人事06</dc:creator>
  <cp:lastModifiedBy>人事03</cp:lastModifiedBy>
  <cp:lastPrinted>2023-03-23T08:00:23Z</cp:lastPrinted>
  <dcterms:created xsi:type="dcterms:W3CDTF">2016-11-23T05:06:08Z</dcterms:created>
  <dcterms:modified xsi:type="dcterms:W3CDTF">2024-04-25T00:57:52Z</dcterms:modified>
</cp:coreProperties>
</file>