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5C06CD21-65CD-4DCB-A483-95C3238B06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8" i="1" l="1"/>
  <c r="T78" i="1"/>
  <c r="R78" i="1"/>
  <c r="J42" i="1"/>
  <c r="H42" i="1"/>
  <c r="J78" i="1"/>
  <c r="O78" i="1"/>
  <c r="H78" i="1"/>
  <c r="T77" i="1"/>
  <c r="R77" i="1"/>
  <c r="O77" i="1"/>
  <c r="J77" i="1"/>
  <c r="H77" i="1"/>
  <c r="J41" i="1"/>
  <c r="H41" i="1"/>
  <c r="Y45" i="1"/>
  <c r="M68" i="1" l="1"/>
  <c r="M69" i="1"/>
  <c r="M70" i="1"/>
  <c r="M71" i="1"/>
  <c r="M72" i="1"/>
  <c r="M73" i="1"/>
  <c r="M74" i="1"/>
  <c r="M75" i="1"/>
  <c r="M7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Y76" i="1"/>
  <c r="W76" i="1"/>
  <c r="T76" i="1"/>
  <c r="R76" i="1"/>
  <c r="O76" i="1"/>
  <c r="J76" i="1"/>
  <c r="H76" i="1"/>
  <c r="Y75" i="1"/>
  <c r="W75" i="1"/>
  <c r="T75" i="1"/>
  <c r="R75" i="1"/>
  <c r="O75" i="1"/>
  <c r="J75" i="1"/>
  <c r="H75" i="1"/>
  <c r="Y74" i="1"/>
  <c r="W74" i="1"/>
  <c r="T74" i="1"/>
  <c r="R74" i="1"/>
  <c r="O74" i="1"/>
  <c r="J74" i="1"/>
  <c r="H74" i="1"/>
  <c r="O40" i="1"/>
  <c r="M40" i="1"/>
  <c r="Y70" i="1" l="1"/>
  <c r="Y71" i="1"/>
  <c r="Y72" i="1"/>
  <c r="Y73" i="1"/>
  <c r="W71" i="1"/>
  <c r="W72" i="1"/>
  <c r="W73" i="1"/>
  <c r="T72" i="1"/>
  <c r="T73" i="1"/>
  <c r="R72" i="1"/>
  <c r="R73" i="1"/>
  <c r="O71" i="1"/>
  <c r="O72" i="1"/>
  <c r="O73" i="1"/>
  <c r="J71" i="1"/>
  <c r="J72" i="1"/>
  <c r="J73" i="1"/>
  <c r="H72" i="1"/>
  <c r="H73" i="1"/>
  <c r="Y34" i="1"/>
  <c r="Y36" i="1"/>
  <c r="W35" i="1"/>
  <c r="W37" i="1"/>
  <c r="W38" i="1"/>
  <c r="W39" i="1"/>
  <c r="R33" i="1"/>
  <c r="O33" i="1"/>
  <c r="O34" i="1"/>
  <c r="O35" i="1"/>
  <c r="O36" i="1"/>
  <c r="O37" i="1"/>
  <c r="O38" i="1"/>
  <c r="O39" i="1"/>
  <c r="M32" i="1"/>
  <c r="M33" i="1"/>
  <c r="M34" i="1"/>
  <c r="M35" i="1"/>
  <c r="M36" i="1"/>
  <c r="M37" i="1"/>
  <c r="M38" i="1"/>
  <c r="M39" i="1"/>
  <c r="Y46" i="1" l="1"/>
  <c r="Y47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44" i="1"/>
  <c r="Y9" i="1" l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8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8" i="1"/>
</calcChain>
</file>

<file path=xl/sharedStrings.xml><?xml version="1.0" encoding="utf-8"?>
<sst xmlns="http://schemas.openxmlformats.org/spreadsheetml/2006/main" count="112" uniqueCount="27">
  <si>
    <t>総　　　　　　数</t>
  </si>
  <si>
    <t>国　　　道　　　計</t>
  </si>
  <si>
    <t>県　　　道　　　計</t>
  </si>
  <si>
    <t>市　町　村　道　計</t>
  </si>
  <si>
    <t>実 延 長</t>
  </si>
  <si>
    <t>改 良 済
延     長</t>
    <phoneticPr fontId="1"/>
  </si>
  <si>
    <t>改 良 率</t>
    <phoneticPr fontId="1"/>
  </si>
  <si>
    <t>舗 装 済
延     長</t>
    <phoneticPr fontId="1"/>
  </si>
  <si>
    <t>舗 装 率</t>
    <phoneticPr fontId="1"/>
  </si>
  <si>
    <t>区分</t>
    <rPh sb="0" eb="2">
      <t>クブン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</si>
  <si>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</si>
  <si>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</si>
  <si>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江　津　市</t>
    <rPh sb="0" eb="1">
      <t>エ</t>
    </rPh>
    <rPh sb="2" eb="3">
      <t>ツ</t>
    </rPh>
    <rPh sb="4" eb="5">
      <t>シ</t>
    </rPh>
    <phoneticPr fontId="1"/>
  </si>
  <si>
    <t>島　根　県</t>
    <rPh sb="0" eb="1">
      <t>シマ</t>
    </rPh>
    <rPh sb="2" eb="3">
      <t>ネ</t>
    </rPh>
    <rPh sb="4" eb="5">
      <t>ケン</t>
    </rPh>
    <phoneticPr fontId="1"/>
  </si>
  <si>
    <t>注</t>
  </si>
  <si>
    <t>資料　県道路維持課｢道路等の現況調書｣</t>
    <rPh sb="6" eb="8">
      <t>イジ</t>
    </rPh>
    <phoneticPr fontId="5"/>
  </si>
  <si>
    <t>.4.1</t>
    <phoneticPr fontId="1"/>
  </si>
  <si>
    <t>.4.1</t>
    <phoneticPr fontId="1"/>
  </si>
  <si>
    <t>.4.1</t>
  </si>
  <si>
    <t>（単位：kｍ，％）</t>
    <rPh sb="1" eb="3">
      <t>タンイ</t>
    </rPh>
    <phoneticPr fontId="1"/>
  </si>
  <si>
    <t>１　自転車道、西日本高速道路株式会社管理を含まない。</t>
    <rPh sb="7" eb="8">
      <t>ニシ</t>
    </rPh>
    <rPh sb="8" eb="10">
      <t>ニホン</t>
    </rPh>
    <rPh sb="10" eb="12">
      <t>コウソク</t>
    </rPh>
    <rPh sb="12" eb="14">
      <t>ドウロ</t>
    </rPh>
    <rPh sb="14" eb="16">
      <t>カブシキ</t>
    </rPh>
    <rPh sb="16" eb="18">
      <t>カイシャ</t>
    </rPh>
    <phoneticPr fontId="5"/>
  </si>
  <si>
    <t>２　旧道、新道を含む。</t>
    <rPh sb="2" eb="4">
      <t>キュウドウ</t>
    </rPh>
    <rPh sb="5" eb="7">
      <t>シンドウ</t>
    </rPh>
    <rPh sb="8" eb="9">
      <t>フク</t>
    </rPh>
    <phoneticPr fontId="5"/>
  </si>
  <si>
    <t>３　改良済延長及び改良率はW=5.5未満を含む。</t>
    <rPh sb="2" eb="4">
      <t>カイリョウ</t>
    </rPh>
    <rPh sb="4" eb="5">
      <t>ス</t>
    </rPh>
    <rPh sb="5" eb="7">
      <t>エンチョウ</t>
    </rPh>
    <rPh sb="7" eb="8">
      <t>オヨ</t>
    </rPh>
    <rPh sb="9" eb="11">
      <t>カイリョウ</t>
    </rPh>
    <rPh sb="11" eb="12">
      <t>リツ</t>
    </rPh>
    <rPh sb="18" eb="20">
      <t>ミマン</t>
    </rPh>
    <rPh sb="21" eb="22">
      <t>フク</t>
    </rPh>
    <phoneticPr fontId="5"/>
  </si>
  <si>
    <t>４　舗装済延長及び舗装率は、簡易舗装を含む。</t>
    <rPh sb="2" eb="4">
      <t>ホソウ</t>
    </rPh>
    <rPh sb="4" eb="5">
      <t>ス</t>
    </rPh>
    <rPh sb="5" eb="7">
      <t>エンチョウ</t>
    </rPh>
    <rPh sb="7" eb="8">
      <t>オヨ</t>
    </rPh>
    <rPh sb="9" eb="11">
      <t>ホソウ</t>
    </rPh>
    <rPh sb="11" eb="12">
      <t>リツ</t>
    </rPh>
    <rPh sb="14" eb="16">
      <t>カンイ</t>
    </rPh>
    <rPh sb="16" eb="18">
      <t>ホソウ</t>
    </rPh>
    <rPh sb="19" eb="20">
      <t>フク</t>
    </rPh>
    <phoneticPr fontId="1"/>
  </si>
  <si>
    <t>５　平成16.4.1以前の数値は、合併前の江津市及び桜江町を合算したもの。</t>
    <rPh sb="2" eb="4">
      <t>ヘイセイ</t>
    </rPh>
    <rPh sb="10" eb="12">
      <t>イゼン</t>
    </rPh>
    <rPh sb="13" eb="15">
      <t>スウチ</t>
    </rPh>
    <rPh sb="17" eb="19">
      <t>ガッペイ</t>
    </rPh>
    <rPh sb="19" eb="20">
      <t>マエ</t>
    </rPh>
    <rPh sb="21" eb="24">
      <t>ゴウツシ</t>
    </rPh>
    <rPh sb="24" eb="25">
      <t>オヨ</t>
    </rPh>
    <rPh sb="26" eb="28">
      <t>サクラエ</t>
    </rPh>
    <rPh sb="28" eb="29">
      <t>チョウ</t>
    </rPh>
    <rPh sb="30" eb="32">
      <t>ガッサン</t>
    </rPh>
    <phoneticPr fontId="1"/>
  </si>
  <si>
    <t>令和</t>
    <rPh sb="0" eb="2">
      <t>レイワ</t>
    </rPh>
    <phoneticPr fontId="1"/>
  </si>
  <si>
    <t>0802 道路現況</t>
    <rPh sb="5" eb="7">
      <t>ドウロ</t>
    </rPh>
    <rPh sb="7" eb="9">
      <t>ゲンキョウ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</si>
</sst>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indexed="8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0" fillId="0" borderId="0" xfId="0" applyAlignme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0" xfId="0" applyBorder="1">
      <alignment vertical="center"/>
    </xf>
    <xf numFmtId="1" fontId="0" fillId="0" borderId="0" xfId="0" applyNumberFormat="1">
      <alignment vertical="center"/>
    </xf>
    <xf numFmtId="176" fontId="7" fillId="0" borderId="2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1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5"/>
  <sheetViews>
    <sheetView tabSelected="1" zoomScaleNormal="100" workbookViewId="0">
      <pane xSplit="5" ySplit="6" topLeftCell="N80" activePane="bottomRight" state="frozen"/>
      <selection pane="topRight" activeCell="F1" sqref="F1"/>
      <selection pane="bottomLeft" activeCell="A7" sqref="A7"/>
      <selection pane="bottomRight" activeCell="S40" sqref="S40"/>
    </sheetView>
  </sheetViews>
  <sheetFormatPr defaultRowHeight="13.5"/>
  <cols>
    <col min="2" max="5" width="5.625" customWidth="1"/>
    <col min="6" max="7" width="10.625" customWidth="1"/>
    <col min="9" max="9" width="10.625" customWidth="1"/>
    <col min="11" max="12" width="10.625" customWidth="1"/>
    <col min="14" max="14" width="10.625" customWidth="1"/>
    <col min="16" max="17" width="10.625" customWidth="1"/>
    <col min="19" max="19" width="10.625" customWidth="1"/>
    <col min="21" max="22" width="10.625" customWidth="1"/>
    <col min="24" max="24" width="10.625" customWidth="1"/>
  </cols>
  <sheetData>
    <row r="1" spans="1:25" ht="39.950000000000003" customHeight="1" thickBot="1">
      <c r="B1" s="8" t="s">
        <v>26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</row>
    <row r="2" spans="1:25" ht="14.25" thickTop="1"/>
    <row r="4" spans="1:25">
      <c r="B4" s="28" t="s">
        <v>19</v>
      </c>
    </row>
    <row r="5" spans="1:25">
      <c r="B5" s="32" t="s">
        <v>9</v>
      </c>
      <c r="C5" s="32"/>
      <c r="D5" s="32"/>
      <c r="E5" s="32"/>
      <c r="F5" s="32" t="s">
        <v>0</v>
      </c>
      <c r="G5" s="32"/>
      <c r="H5" s="32"/>
      <c r="I5" s="32"/>
      <c r="J5" s="32"/>
      <c r="K5" s="32" t="s">
        <v>1</v>
      </c>
      <c r="L5" s="32"/>
      <c r="M5" s="32"/>
      <c r="N5" s="32"/>
      <c r="O5" s="32"/>
      <c r="P5" s="32" t="s">
        <v>2</v>
      </c>
      <c r="Q5" s="32"/>
      <c r="R5" s="32"/>
      <c r="S5" s="32"/>
      <c r="T5" s="32"/>
      <c r="U5" s="32" t="s">
        <v>3</v>
      </c>
      <c r="V5" s="32"/>
      <c r="W5" s="32"/>
      <c r="X5" s="32"/>
      <c r="Y5" s="32"/>
    </row>
    <row r="6" spans="1:25" ht="27" customHeight="1">
      <c r="B6" s="32"/>
      <c r="C6" s="32"/>
      <c r="D6" s="32"/>
      <c r="E6" s="32"/>
      <c r="F6" s="27" t="s">
        <v>4</v>
      </c>
      <c r="G6" s="27" t="s">
        <v>5</v>
      </c>
      <c r="H6" s="27" t="s">
        <v>6</v>
      </c>
      <c r="I6" s="27" t="s">
        <v>7</v>
      </c>
      <c r="J6" s="27" t="s">
        <v>8</v>
      </c>
      <c r="K6" s="27" t="s">
        <v>4</v>
      </c>
      <c r="L6" s="27" t="s">
        <v>5</v>
      </c>
      <c r="M6" s="27" t="s">
        <v>6</v>
      </c>
      <c r="N6" s="27" t="s">
        <v>7</v>
      </c>
      <c r="O6" s="27" t="s">
        <v>8</v>
      </c>
      <c r="P6" s="27" t="s">
        <v>4</v>
      </c>
      <c r="Q6" s="27" t="s">
        <v>5</v>
      </c>
      <c r="R6" s="27" t="s">
        <v>6</v>
      </c>
      <c r="S6" s="27" t="s">
        <v>7</v>
      </c>
      <c r="T6" s="27" t="s">
        <v>8</v>
      </c>
      <c r="U6" s="27" t="s">
        <v>4</v>
      </c>
      <c r="V6" s="27" t="s">
        <v>5</v>
      </c>
      <c r="W6" s="27" t="s">
        <v>6</v>
      </c>
      <c r="X6" s="27" t="s">
        <v>7</v>
      </c>
      <c r="Y6" s="27" t="s">
        <v>8</v>
      </c>
    </row>
    <row r="7" spans="1:25" ht="13.5" customHeight="1">
      <c r="B7" s="1" t="s">
        <v>12</v>
      </c>
      <c r="C7" s="14"/>
      <c r="D7" s="17"/>
      <c r="E7" s="7"/>
      <c r="F7" s="21"/>
      <c r="G7" s="21"/>
      <c r="H7" s="22"/>
      <c r="I7" s="21"/>
      <c r="J7" s="22"/>
      <c r="K7" s="21"/>
      <c r="L7" s="21"/>
      <c r="M7" s="22"/>
      <c r="N7" s="21"/>
      <c r="O7" s="22"/>
      <c r="P7" s="21"/>
      <c r="Q7" s="21"/>
      <c r="R7" s="22"/>
      <c r="S7" s="21"/>
      <c r="T7" s="22"/>
      <c r="U7" s="21"/>
      <c r="V7" s="21"/>
      <c r="W7" s="22"/>
      <c r="X7" s="21"/>
      <c r="Y7" s="22"/>
    </row>
    <row r="8" spans="1:25" ht="13.5" customHeight="1">
      <c r="B8" s="4" t="s">
        <v>11</v>
      </c>
      <c r="C8" s="15">
        <v>62</v>
      </c>
      <c r="D8" s="13" t="s">
        <v>16</v>
      </c>
      <c r="E8" s="2">
        <v>1987</v>
      </c>
      <c r="F8" s="23">
        <v>643</v>
      </c>
      <c r="G8" s="23">
        <v>227</v>
      </c>
      <c r="H8" s="24">
        <f>(G8/F8)*100</f>
        <v>35.303265940902023</v>
      </c>
      <c r="I8" s="23">
        <v>487</v>
      </c>
      <c r="J8" s="24">
        <f>(I8/F8)*100</f>
        <v>75.73872472783826</v>
      </c>
      <c r="K8" s="23">
        <v>47</v>
      </c>
      <c r="L8" s="23">
        <v>47</v>
      </c>
      <c r="M8" s="24">
        <f>(L8/K8)*100</f>
        <v>100</v>
      </c>
      <c r="N8" s="23">
        <v>47</v>
      </c>
      <c r="O8" s="24">
        <f>(N8/K8)*100</f>
        <v>100</v>
      </c>
      <c r="P8" s="23">
        <v>113</v>
      </c>
      <c r="Q8" s="23">
        <v>32</v>
      </c>
      <c r="R8" s="24">
        <f>(Q8/P8)*100</f>
        <v>28.318584070796462</v>
      </c>
      <c r="S8" s="23">
        <v>110</v>
      </c>
      <c r="T8" s="24">
        <f>(S8/P8)*100</f>
        <v>97.345132743362825</v>
      </c>
      <c r="U8" s="23">
        <v>482</v>
      </c>
      <c r="V8" s="23">
        <v>148</v>
      </c>
      <c r="W8" s="24">
        <f>(V8/U8)*100</f>
        <v>30.70539419087137</v>
      </c>
      <c r="X8" s="23">
        <v>331</v>
      </c>
      <c r="Y8" s="24">
        <f>(X8/U8)*100</f>
        <v>68.672199170124486</v>
      </c>
    </row>
    <row r="9" spans="1:25" ht="13.5" customHeight="1">
      <c r="A9" s="20"/>
      <c r="B9" s="4"/>
      <c r="C9" s="15">
        <v>63</v>
      </c>
      <c r="D9" s="13" t="s">
        <v>16</v>
      </c>
      <c r="E9" s="2">
        <v>1988</v>
      </c>
      <c r="F9" s="23">
        <v>643</v>
      </c>
      <c r="G9" s="23">
        <v>227</v>
      </c>
      <c r="H9" s="24">
        <f t="shared" ref="H9:H40" si="0">(G9/F9)*100</f>
        <v>35.303265940902023</v>
      </c>
      <c r="I9" s="23">
        <v>492</v>
      </c>
      <c r="J9" s="24">
        <f t="shared" ref="J9:J40" si="1">(I9/F9)*100</f>
        <v>76.516329704510113</v>
      </c>
      <c r="K9" s="23">
        <v>47</v>
      </c>
      <c r="L9" s="23">
        <v>47</v>
      </c>
      <c r="M9" s="24">
        <f t="shared" ref="M9:M39" si="2">(L9/K9)*100</f>
        <v>100</v>
      </c>
      <c r="N9" s="23">
        <v>47</v>
      </c>
      <c r="O9" s="24">
        <f t="shared" ref="O9:O39" si="3">(N9/K9)*100</f>
        <v>100</v>
      </c>
      <c r="P9" s="23">
        <v>113</v>
      </c>
      <c r="Q9" s="23">
        <v>32</v>
      </c>
      <c r="R9" s="24">
        <f t="shared" ref="R9:R33" si="4">(Q9/P9)*100</f>
        <v>28.318584070796462</v>
      </c>
      <c r="S9" s="23">
        <v>110</v>
      </c>
      <c r="T9" s="24">
        <f t="shared" ref="T9:T33" si="5">(S9/P9)*100</f>
        <v>97.345132743362825</v>
      </c>
      <c r="U9" s="23">
        <v>483</v>
      </c>
      <c r="V9" s="23">
        <v>149</v>
      </c>
      <c r="W9" s="24">
        <f t="shared" ref="W9:W39" si="6">(V9/U9)*100</f>
        <v>30.848861283643892</v>
      </c>
      <c r="X9" s="23">
        <v>335</v>
      </c>
      <c r="Y9" s="24">
        <f t="shared" ref="Y9:Y36" si="7">(X9/U9)*100</f>
        <v>69.35817805383023</v>
      </c>
    </row>
    <row r="10" spans="1:25" ht="13.5" customHeight="1">
      <c r="A10" s="20"/>
      <c r="B10" s="4" t="s">
        <v>10</v>
      </c>
      <c r="C10" s="15">
        <v>1</v>
      </c>
      <c r="D10" s="13" t="s">
        <v>16</v>
      </c>
      <c r="E10" s="2">
        <v>1989</v>
      </c>
      <c r="F10" s="23">
        <v>646</v>
      </c>
      <c r="G10" s="23">
        <v>230</v>
      </c>
      <c r="H10" s="24">
        <f t="shared" si="0"/>
        <v>35.60371517027864</v>
      </c>
      <c r="I10" s="23">
        <v>496</v>
      </c>
      <c r="J10" s="24">
        <f t="shared" si="1"/>
        <v>76.780185758513937</v>
      </c>
      <c r="K10" s="23">
        <v>47</v>
      </c>
      <c r="L10" s="23">
        <v>47</v>
      </c>
      <c r="M10" s="24">
        <f t="shared" si="2"/>
        <v>100</v>
      </c>
      <c r="N10" s="23">
        <v>47</v>
      </c>
      <c r="O10" s="24">
        <f t="shared" si="3"/>
        <v>100</v>
      </c>
      <c r="P10" s="23">
        <v>115</v>
      </c>
      <c r="Q10" s="23">
        <v>33</v>
      </c>
      <c r="R10" s="24">
        <f t="shared" si="4"/>
        <v>28.695652173913043</v>
      </c>
      <c r="S10" s="23">
        <v>111</v>
      </c>
      <c r="T10" s="24">
        <f t="shared" si="5"/>
        <v>96.521739130434781</v>
      </c>
      <c r="U10" s="23">
        <v>485</v>
      </c>
      <c r="V10" s="23">
        <v>150</v>
      </c>
      <c r="W10" s="24">
        <f t="shared" si="6"/>
        <v>30.927835051546392</v>
      </c>
      <c r="X10" s="23">
        <v>338</v>
      </c>
      <c r="Y10" s="24">
        <f t="shared" si="7"/>
        <v>69.69072164948453</v>
      </c>
    </row>
    <row r="11" spans="1:25" ht="13.5" customHeight="1">
      <c r="A11" s="20"/>
      <c r="B11" s="4"/>
      <c r="C11" s="15">
        <v>2</v>
      </c>
      <c r="D11" s="13" t="s">
        <v>16</v>
      </c>
      <c r="E11" s="2">
        <v>1990</v>
      </c>
      <c r="F11" s="23">
        <v>623</v>
      </c>
      <c r="G11" s="23">
        <v>242</v>
      </c>
      <c r="H11" s="24">
        <f t="shared" si="0"/>
        <v>38.84430176565008</v>
      </c>
      <c r="I11" s="23">
        <v>504</v>
      </c>
      <c r="J11" s="24">
        <f t="shared" si="1"/>
        <v>80.898876404494374</v>
      </c>
      <c r="K11" s="23">
        <v>47</v>
      </c>
      <c r="L11" s="23">
        <v>47</v>
      </c>
      <c r="M11" s="24">
        <f t="shared" si="2"/>
        <v>100</v>
      </c>
      <c r="N11" s="23">
        <v>47</v>
      </c>
      <c r="O11" s="24">
        <f t="shared" si="3"/>
        <v>100</v>
      </c>
      <c r="P11" s="23">
        <v>115</v>
      </c>
      <c r="Q11" s="23">
        <v>33</v>
      </c>
      <c r="R11" s="24">
        <f t="shared" si="4"/>
        <v>28.695652173913043</v>
      </c>
      <c r="S11" s="23">
        <v>111</v>
      </c>
      <c r="T11" s="24">
        <f t="shared" si="5"/>
        <v>96.521739130434781</v>
      </c>
      <c r="U11" s="23">
        <v>461</v>
      </c>
      <c r="V11" s="23">
        <v>162</v>
      </c>
      <c r="W11" s="24">
        <f t="shared" si="6"/>
        <v>35.140997830802604</v>
      </c>
      <c r="X11" s="23">
        <v>346</v>
      </c>
      <c r="Y11" s="24">
        <f t="shared" si="7"/>
        <v>75.054229934924081</v>
      </c>
    </row>
    <row r="12" spans="1:25" ht="13.5" customHeight="1">
      <c r="A12" s="20"/>
      <c r="B12" s="4"/>
      <c r="C12" s="15">
        <v>3</v>
      </c>
      <c r="D12" s="13" t="s">
        <v>16</v>
      </c>
      <c r="E12" s="2">
        <v>1991</v>
      </c>
      <c r="F12" s="23">
        <v>625</v>
      </c>
      <c r="G12" s="23">
        <v>248</v>
      </c>
      <c r="H12" s="24">
        <f t="shared" si="0"/>
        <v>39.68</v>
      </c>
      <c r="I12" s="23">
        <v>507</v>
      </c>
      <c r="J12" s="24">
        <f t="shared" si="1"/>
        <v>81.12</v>
      </c>
      <c r="K12" s="23">
        <v>47</v>
      </c>
      <c r="L12" s="23">
        <v>47</v>
      </c>
      <c r="M12" s="24">
        <f t="shared" si="2"/>
        <v>100</v>
      </c>
      <c r="N12" s="23">
        <v>47</v>
      </c>
      <c r="O12" s="24">
        <f t="shared" si="3"/>
        <v>100</v>
      </c>
      <c r="P12" s="23">
        <v>115</v>
      </c>
      <c r="Q12" s="23">
        <v>33</v>
      </c>
      <c r="R12" s="24">
        <f t="shared" si="4"/>
        <v>28.695652173913043</v>
      </c>
      <c r="S12" s="23">
        <v>111</v>
      </c>
      <c r="T12" s="24">
        <f t="shared" si="5"/>
        <v>96.521739130434781</v>
      </c>
      <c r="U12" s="23">
        <v>464</v>
      </c>
      <c r="V12" s="23">
        <v>168</v>
      </c>
      <c r="W12" s="24">
        <f t="shared" si="6"/>
        <v>36.206896551724135</v>
      </c>
      <c r="X12" s="23">
        <v>349</v>
      </c>
      <c r="Y12" s="24">
        <f t="shared" si="7"/>
        <v>75.215517241379317</v>
      </c>
    </row>
    <row r="13" spans="1:25" ht="13.5" customHeight="1">
      <c r="A13" s="20"/>
      <c r="B13" s="4"/>
      <c r="C13" s="15">
        <v>4</v>
      </c>
      <c r="D13" s="13" t="s">
        <v>16</v>
      </c>
      <c r="E13" s="2">
        <v>1992</v>
      </c>
      <c r="F13" s="23">
        <v>617</v>
      </c>
      <c r="G13" s="23">
        <v>254</v>
      </c>
      <c r="H13" s="24">
        <f t="shared" si="0"/>
        <v>41.166936790923828</v>
      </c>
      <c r="I13" s="23">
        <v>513</v>
      </c>
      <c r="J13" s="24">
        <f t="shared" si="1"/>
        <v>83.144246353322529</v>
      </c>
      <c r="K13" s="23">
        <v>47</v>
      </c>
      <c r="L13" s="23">
        <v>47</v>
      </c>
      <c r="M13" s="24">
        <f t="shared" si="2"/>
        <v>100</v>
      </c>
      <c r="N13" s="23">
        <v>47</v>
      </c>
      <c r="O13" s="24">
        <f t="shared" si="3"/>
        <v>100</v>
      </c>
      <c r="P13" s="23">
        <v>113</v>
      </c>
      <c r="Q13" s="23">
        <v>32</v>
      </c>
      <c r="R13" s="24">
        <f t="shared" si="4"/>
        <v>28.318584070796462</v>
      </c>
      <c r="S13" s="23">
        <v>109</v>
      </c>
      <c r="T13" s="24">
        <f t="shared" si="5"/>
        <v>96.460176991150433</v>
      </c>
      <c r="U13" s="23">
        <v>458</v>
      </c>
      <c r="V13" s="23">
        <v>175</v>
      </c>
      <c r="W13" s="24">
        <f t="shared" si="6"/>
        <v>38.209606986899566</v>
      </c>
      <c r="X13" s="23">
        <v>357</v>
      </c>
      <c r="Y13" s="24">
        <f t="shared" si="7"/>
        <v>77.947598253275103</v>
      </c>
    </row>
    <row r="14" spans="1:25" ht="13.5" customHeight="1">
      <c r="A14" s="20"/>
      <c r="B14" s="4"/>
      <c r="C14" s="15">
        <v>5</v>
      </c>
      <c r="D14" s="13" t="s">
        <v>16</v>
      </c>
      <c r="E14" s="2">
        <v>1993</v>
      </c>
      <c r="F14" s="23">
        <v>623</v>
      </c>
      <c r="G14" s="23">
        <v>263</v>
      </c>
      <c r="H14" s="24">
        <f t="shared" si="0"/>
        <v>42.215088282504013</v>
      </c>
      <c r="I14" s="23">
        <v>520</v>
      </c>
      <c r="J14" s="24">
        <f t="shared" si="1"/>
        <v>83.467094703049753</v>
      </c>
      <c r="K14" s="23">
        <v>50</v>
      </c>
      <c r="L14" s="23">
        <v>50</v>
      </c>
      <c r="M14" s="24">
        <f t="shared" si="2"/>
        <v>100</v>
      </c>
      <c r="N14" s="23">
        <v>50</v>
      </c>
      <c r="O14" s="24">
        <f t="shared" si="3"/>
        <v>100</v>
      </c>
      <c r="P14" s="23">
        <v>113</v>
      </c>
      <c r="Q14" s="23">
        <v>32</v>
      </c>
      <c r="R14" s="24">
        <f t="shared" si="4"/>
        <v>28.318584070796462</v>
      </c>
      <c r="S14" s="23">
        <v>110</v>
      </c>
      <c r="T14" s="24">
        <f t="shared" si="5"/>
        <v>97.345132743362825</v>
      </c>
      <c r="U14" s="23">
        <v>460</v>
      </c>
      <c r="V14" s="23">
        <v>181</v>
      </c>
      <c r="W14" s="24">
        <f t="shared" si="6"/>
        <v>39.347826086956523</v>
      </c>
      <c r="X14" s="23">
        <v>361</v>
      </c>
      <c r="Y14" s="24">
        <f t="shared" si="7"/>
        <v>78.478260869565219</v>
      </c>
    </row>
    <row r="15" spans="1:25" ht="13.5" customHeight="1">
      <c r="A15" s="20"/>
      <c r="B15" s="4"/>
      <c r="C15" s="15">
        <v>6</v>
      </c>
      <c r="D15" s="13" t="s">
        <v>16</v>
      </c>
      <c r="E15" s="2">
        <v>1994</v>
      </c>
      <c r="F15" s="23">
        <v>624</v>
      </c>
      <c r="G15" s="23">
        <v>265</v>
      </c>
      <c r="H15" s="24">
        <f t="shared" si="0"/>
        <v>42.467948717948715</v>
      </c>
      <c r="I15" s="23">
        <v>521</v>
      </c>
      <c r="J15" s="24">
        <f t="shared" si="1"/>
        <v>83.493589743589752</v>
      </c>
      <c r="K15" s="23">
        <v>50</v>
      </c>
      <c r="L15" s="23">
        <v>50</v>
      </c>
      <c r="M15" s="24">
        <f t="shared" si="2"/>
        <v>100</v>
      </c>
      <c r="N15" s="23">
        <v>50</v>
      </c>
      <c r="O15" s="24">
        <f t="shared" si="3"/>
        <v>100</v>
      </c>
      <c r="P15" s="23">
        <v>113</v>
      </c>
      <c r="Q15" s="23">
        <v>33</v>
      </c>
      <c r="R15" s="24">
        <f t="shared" si="4"/>
        <v>29.20353982300885</v>
      </c>
      <c r="S15" s="23">
        <v>110</v>
      </c>
      <c r="T15" s="24">
        <f t="shared" si="5"/>
        <v>97.345132743362825</v>
      </c>
      <c r="U15" s="23">
        <v>461</v>
      </c>
      <c r="V15" s="23">
        <v>182</v>
      </c>
      <c r="W15" s="24">
        <f t="shared" si="6"/>
        <v>39.479392624728845</v>
      </c>
      <c r="X15" s="23">
        <v>362</v>
      </c>
      <c r="Y15" s="24">
        <f t="shared" si="7"/>
        <v>78.524945770065074</v>
      </c>
    </row>
    <row r="16" spans="1:25" ht="13.5" customHeight="1">
      <c r="A16" s="20"/>
      <c r="B16" s="4"/>
      <c r="C16" s="15">
        <v>7</v>
      </c>
      <c r="D16" s="13" t="s">
        <v>16</v>
      </c>
      <c r="E16" s="2">
        <v>1995</v>
      </c>
      <c r="F16" s="23">
        <v>632</v>
      </c>
      <c r="G16" s="23">
        <v>276</v>
      </c>
      <c r="H16" s="24">
        <f t="shared" si="0"/>
        <v>43.670886075949369</v>
      </c>
      <c r="I16" s="23">
        <v>530</v>
      </c>
      <c r="J16" s="24">
        <f t="shared" si="1"/>
        <v>83.860759493670884</v>
      </c>
      <c r="K16" s="23">
        <v>49</v>
      </c>
      <c r="L16" s="23">
        <v>49</v>
      </c>
      <c r="M16" s="24">
        <f t="shared" si="2"/>
        <v>100</v>
      </c>
      <c r="N16" s="23">
        <v>49</v>
      </c>
      <c r="O16" s="24">
        <f t="shared" si="3"/>
        <v>100</v>
      </c>
      <c r="P16" s="23">
        <v>122</v>
      </c>
      <c r="Q16" s="23">
        <v>40</v>
      </c>
      <c r="R16" s="24">
        <f t="shared" si="4"/>
        <v>32.786885245901637</v>
      </c>
      <c r="S16" s="23">
        <v>118</v>
      </c>
      <c r="T16" s="24">
        <f t="shared" si="5"/>
        <v>96.721311475409834</v>
      </c>
      <c r="U16" s="23">
        <v>461</v>
      </c>
      <c r="V16" s="23">
        <v>186</v>
      </c>
      <c r="W16" s="24">
        <f t="shared" si="6"/>
        <v>40.347071583514101</v>
      </c>
      <c r="X16" s="23">
        <v>362</v>
      </c>
      <c r="Y16" s="24">
        <f t="shared" si="7"/>
        <v>78.524945770065074</v>
      </c>
    </row>
    <row r="17" spans="1:25" ht="13.5" customHeight="1">
      <c r="A17" s="20"/>
      <c r="B17" s="4"/>
      <c r="C17" s="15">
        <v>8</v>
      </c>
      <c r="D17" s="13" t="s">
        <v>16</v>
      </c>
      <c r="E17" s="2">
        <v>1996</v>
      </c>
      <c r="F17" s="23">
        <v>633</v>
      </c>
      <c r="G17" s="23">
        <v>277</v>
      </c>
      <c r="H17" s="24">
        <f t="shared" si="0"/>
        <v>43.759873617693522</v>
      </c>
      <c r="I17" s="23">
        <v>532</v>
      </c>
      <c r="J17" s="24">
        <f t="shared" si="1"/>
        <v>84.044233807266991</v>
      </c>
      <c r="K17" s="23">
        <v>49</v>
      </c>
      <c r="L17" s="23">
        <v>49</v>
      </c>
      <c r="M17" s="24">
        <f t="shared" si="2"/>
        <v>100</v>
      </c>
      <c r="N17" s="23">
        <v>49</v>
      </c>
      <c r="O17" s="24">
        <f t="shared" si="3"/>
        <v>100</v>
      </c>
      <c r="P17" s="23">
        <v>122</v>
      </c>
      <c r="Q17" s="23">
        <v>40</v>
      </c>
      <c r="R17" s="24">
        <f t="shared" si="4"/>
        <v>32.786885245901637</v>
      </c>
      <c r="S17" s="23">
        <v>118</v>
      </c>
      <c r="T17" s="24">
        <f t="shared" si="5"/>
        <v>96.721311475409834</v>
      </c>
      <c r="U17" s="23">
        <v>462</v>
      </c>
      <c r="V17" s="23">
        <v>188</v>
      </c>
      <c r="W17" s="24">
        <f t="shared" si="6"/>
        <v>40.692640692640694</v>
      </c>
      <c r="X17" s="23">
        <v>365</v>
      </c>
      <c r="Y17" s="24">
        <f t="shared" si="7"/>
        <v>79.004329004328994</v>
      </c>
    </row>
    <row r="18" spans="1:25" ht="13.5" customHeight="1">
      <c r="A18" s="20"/>
      <c r="B18" s="4"/>
      <c r="C18" s="15">
        <v>9</v>
      </c>
      <c r="D18" s="13" t="s">
        <v>16</v>
      </c>
      <c r="E18" s="2">
        <v>1997</v>
      </c>
      <c r="F18" s="23">
        <v>634</v>
      </c>
      <c r="G18" s="23">
        <v>280</v>
      </c>
      <c r="H18" s="24">
        <f t="shared" si="0"/>
        <v>44.164037854889585</v>
      </c>
      <c r="I18" s="23">
        <v>533</v>
      </c>
      <c r="J18" s="24">
        <f t="shared" si="1"/>
        <v>84.069400630914828</v>
      </c>
      <c r="K18" s="23">
        <v>49</v>
      </c>
      <c r="L18" s="23">
        <v>49</v>
      </c>
      <c r="M18" s="24">
        <f t="shared" si="2"/>
        <v>100</v>
      </c>
      <c r="N18" s="23">
        <v>49</v>
      </c>
      <c r="O18" s="24">
        <f t="shared" si="3"/>
        <v>100</v>
      </c>
      <c r="P18" s="23">
        <v>122</v>
      </c>
      <c r="Q18" s="23">
        <v>42</v>
      </c>
      <c r="R18" s="24">
        <f t="shared" si="4"/>
        <v>34.42622950819672</v>
      </c>
      <c r="S18" s="23">
        <v>118</v>
      </c>
      <c r="T18" s="24">
        <f t="shared" si="5"/>
        <v>96.721311475409834</v>
      </c>
      <c r="U18" s="23">
        <v>463</v>
      </c>
      <c r="V18" s="23">
        <v>189</v>
      </c>
      <c r="W18" s="24">
        <f t="shared" si="6"/>
        <v>40.820734341252702</v>
      </c>
      <c r="X18" s="23">
        <v>366</v>
      </c>
      <c r="Y18" s="24">
        <f t="shared" si="7"/>
        <v>79.049676025917933</v>
      </c>
    </row>
    <row r="19" spans="1:25" ht="13.5" customHeight="1">
      <c r="A19" s="20"/>
      <c r="B19" s="4"/>
      <c r="C19" s="15">
        <v>10</v>
      </c>
      <c r="D19" s="13" t="s">
        <v>16</v>
      </c>
      <c r="E19" s="2">
        <v>1998</v>
      </c>
      <c r="F19" s="23">
        <v>637</v>
      </c>
      <c r="G19" s="23">
        <v>286</v>
      </c>
      <c r="H19" s="24">
        <f t="shared" si="0"/>
        <v>44.897959183673471</v>
      </c>
      <c r="I19" s="23">
        <v>536</v>
      </c>
      <c r="J19" s="24">
        <f t="shared" si="1"/>
        <v>84.144427001569852</v>
      </c>
      <c r="K19" s="23">
        <v>49</v>
      </c>
      <c r="L19" s="23">
        <v>49</v>
      </c>
      <c r="M19" s="24">
        <f t="shared" si="2"/>
        <v>100</v>
      </c>
      <c r="N19" s="23">
        <v>49</v>
      </c>
      <c r="O19" s="24">
        <f t="shared" si="3"/>
        <v>100</v>
      </c>
      <c r="P19" s="23">
        <v>122</v>
      </c>
      <c r="Q19" s="23">
        <v>43</v>
      </c>
      <c r="R19" s="24">
        <f t="shared" si="4"/>
        <v>35.245901639344261</v>
      </c>
      <c r="S19" s="23">
        <v>118</v>
      </c>
      <c r="T19" s="24">
        <f t="shared" si="5"/>
        <v>96.721311475409834</v>
      </c>
      <c r="U19" s="23">
        <v>465</v>
      </c>
      <c r="V19" s="23">
        <v>193</v>
      </c>
      <c r="W19" s="24">
        <f t="shared" si="6"/>
        <v>41.505376344086017</v>
      </c>
      <c r="X19" s="23">
        <v>369</v>
      </c>
      <c r="Y19" s="24">
        <f t="shared" si="7"/>
        <v>79.354838709677423</v>
      </c>
    </row>
    <row r="20" spans="1:25" ht="13.5" customHeight="1">
      <c r="A20" s="20"/>
      <c r="B20" s="4"/>
      <c r="C20" s="15">
        <v>11</v>
      </c>
      <c r="D20" s="13" t="s">
        <v>16</v>
      </c>
      <c r="E20" s="2">
        <v>1999</v>
      </c>
      <c r="F20" s="23">
        <v>620</v>
      </c>
      <c r="G20" s="23">
        <v>289</v>
      </c>
      <c r="H20" s="24">
        <f t="shared" si="0"/>
        <v>46.612903225806448</v>
      </c>
      <c r="I20" s="23">
        <v>539</v>
      </c>
      <c r="J20" s="24">
        <f t="shared" si="1"/>
        <v>86.935483870967744</v>
      </c>
      <c r="K20" s="23">
        <v>49</v>
      </c>
      <c r="L20" s="23">
        <v>49</v>
      </c>
      <c r="M20" s="24">
        <f t="shared" si="2"/>
        <v>100</v>
      </c>
      <c r="N20" s="23">
        <v>49</v>
      </c>
      <c r="O20" s="24">
        <f t="shared" si="3"/>
        <v>100</v>
      </c>
      <c r="P20" s="23">
        <v>122</v>
      </c>
      <c r="Q20" s="23">
        <v>44</v>
      </c>
      <c r="R20" s="24">
        <f t="shared" si="4"/>
        <v>36.065573770491802</v>
      </c>
      <c r="S20" s="23">
        <v>118</v>
      </c>
      <c r="T20" s="24">
        <f t="shared" si="5"/>
        <v>96.721311475409834</v>
      </c>
      <c r="U20" s="23">
        <v>448</v>
      </c>
      <c r="V20" s="23">
        <v>195</v>
      </c>
      <c r="W20" s="24">
        <f t="shared" si="6"/>
        <v>43.526785714285715</v>
      </c>
      <c r="X20" s="23">
        <v>371</v>
      </c>
      <c r="Y20" s="24">
        <f t="shared" si="7"/>
        <v>82.8125</v>
      </c>
    </row>
    <row r="21" spans="1:25" ht="13.5" customHeight="1">
      <c r="A21" s="20"/>
      <c r="B21" s="4"/>
      <c r="C21" s="15">
        <v>12</v>
      </c>
      <c r="D21" s="13" t="s">
        <v>16</v>
      </c>
      <c r="E21" s="2">
        <v>2000</v>
      </c>
      <c r="F21" s="23">
        <v>623</v>
      </c>
      <c r="G21" s="23">
        <v>293</v>
      </c>
      <c r="H21" s="24">
        <f t="shared" si="0"/>
        <v>47.030497592295347</v>
      </c>
      <c r="I21" s="23">
        <v>542</v>
      </c>
      <c r="J21" s="24">
        <f t="shared" si="1"/>
        <v>86.998394863563405</v>
      </c>
      <c r="K21" s="23">
        <v>49</v>
      </c>
      <c r="L21" s="23">
        <v>49</v>
      </c>
      <c r="M21" s="24">
        <f t="shared" si="2"/>
        <v>100</v>
      </c>
      <c r="N21" s="23">
        <v>49</v>
      </c>
      <c r="O21" s="24">
        <f t="shared" si="3"/>
        <v>100</v>
      </c>
      <c r="P21" s="23">
        <v>121</v>
      </c>
      <c r="Q21" s="23">
        <v>45</v>
      </c>
      <c r="R21" s="24">
        <f t="shared" si="4"/>
        <v>37.190082644628099</v>
      </c>
      <c r="S21" s="23">
        <v>117</v>
      </c>
      <c r="T21" s="24">
        <f t="shared" si="5"/>
        <v>96.694214876033058</v>
      </c>
      <c r="U21" s="23">
        <v>453</v>
      </c>
      <c r="V21" s="23">
        <v>199</v>
      </c>
      <c r="W21" s="24">
        <f t="shared" si="6"/>
        <v>43.929359823399558</v>
      </c>
      <c r="X21" s="23">
        <v>376</v>
      </c>
      <c r="Y21" s="24">
        <f t="shared" si="7"/>
        <v>83.002207505518768</v>
      </c>
    </row>
    <row r="22" spans="1:25" ht="13.5" customHeight="1">
      <c r="A22" s="20"/>
      <c r="B22" s="4"/>
      <c r="C22" s="15">
        <v>13</v>
      </c>
      <c r="D22" s="13" t="s">
        <v>16</v>
      </c>
      <c r="E22" s="2">
        <v>2001</v>
      </c>
      <c r="F22" s="23">
        <v>627</v>
      </c>
      <c r="G22" s="23">
        <v>296</v>
      </c>
      <c r="H22" s="24">
        <f t="shared" si="0"/>
        <v>47.208931419457734</v>
      </c>
      <c r="I22" s="23">
        <v>546</v>
      </c>
      <c r="J22" s="24">
        <f t="shared" si="1"/>
        <v>87.081339712918663</v>
      </c>
      <c r="K22" s="23">
        <v>49</v>
      </c>
      <c r="L22" s="23">
        <v>49</v>
      </c>
      <c r="M22" s="24">
        <f t="shared" si="2"/>
        <v>100</v>
      </c>
      <c r="N22" s="23">
        <v>49</v>
      </c>
      <c r="O22" s="24">
        <f t="shared" si="3"/>
        <v>100</v>
      </c>
      <c r="P22" s="23">
        <v>123</v>
      </c>
      <c r="Q22" s="23">
        <v>47</v>
      </c>
      <c r="R22" s="24">
        <f t="shared" si="4"/>
        <v>38.211382113821138</v>
      </c>
      <c r="S22" s="23">
        <v>120</v>
      </c>
      <c r="T22" s="24">
        <f t="shared" si="5"/>
        <v>97.560975609756099</v>
      </c>
      <c r="U22" s="23">
        <v>454</v>
      </c>
      <c r="V22" s="23">
        <v>199</v>
      </c>
      <c r="W22" s="24">
        <f t="shared" si="6"/>
        <v>43.832599118942731</v>
      </c>
      <c r="X22" s="23">
        <v>376</v>
      </c>
      <c r="Y22" s="24">
        <f t="shared" si="7"/>
        <v>82.819383259911888</v>
      </c>
    </row>
    <row r="23" spans="1:25" ht="13.5" customHeight="1">
      <c r="A23" s="20"/>
      <c r="B23" s="4"/>
      <c r="C23" s="15">
        <v>14</v>
      </c>
      <c r="D23" s="13" t="s">
        <v>16</v>
      </c>
      <c r="E23" s="2">
        <v>2002</v>
      </c>
      <c r="F23" s="23">
        <v>627</v>
      </c>
      <c r="G23" s="23">
        <v>298</v>
      </c>
      <c r="H23" s="24">
        <f t="shared" si="0"/>
        <v>47.527910685805423</v>
      </c>
      <c r="I23" s="23">
        <v>548</v>
      </c>
      <c r="J23" s="24">
        <f t="shared" si="1"/>
        <v>87.400318979266345</v>
      </c>
      <c r="K23" s="23">
        <v>49</v>
      </c>
      <c r="L23" s="23">
        <v>49</v>
      </c>
      <c r="M23" s="24">
        <f t="shared" si="2"/>
        <v>100</v>
      </c>
      <c r="N23" s="23">
        <v>49</v>
      </c>
      <c r="O23" s="24">
        <f t="shared" si="3"/>
        <v>100</v>
      </c>
      <c r="P23" s="23">
        <v>123</v>
      </c>
      <c r="Q23" s="23">
        <v>48</v>
      </c>
      <c r="R23" s="24">
        <f t="shared" si="4"/>
        <v>39.024390243902438</v>
      </c>
      <c r="S23" s="23">
        <v>120</v>
      </c>
      <c r="T23" s="24">
        <f t="shared" si="5"/>
        <v>97.560975609756099</v>
      </c>
      <c r="U23" s="23">
        <v>454</v>
      </c>
      <c r="V23" s="23">
        <v>201</v>
      </c>
      <c r="W23" s="24">
        <f t="shared" si="6"/>
        <v>44.273127753303967</v>
      </c>
      <c r="X23" s="23">
        <v>379</v>
      </c>
      <c r="Y23" s="24">
        <f t="shared" si="7"/>
        <v>83.480176211453752</v>
      </c>
    </row>
    <row r="24" spans="1:25" ht="13.5" customHeight="1">
      <c r="A24" s="20"/>
      <c r="B24" s="4"/>
      <c r="C24" s="15">
        <v>15</v>
      </c>
      <c r="D24" s="13" t="s">
        <v>16</v>
      </c>
      <c r="E24" s="2">
        <v>2003</v>
      </c>
      <c r="F24" s="23">
        <v>631</v>
      </c>
      <c r="G24" s="23">
        <v>306</v>
      </c>
      <c r="H24" s="24">
        <f t="shared" si="0"/>
        <v>48.494453248811411</v>
      </c>
      <c r="I24" s="23">
        <v>553</v>
      </c>
      <c r="J24" s="24">
        <f t="shared" si="1"/>
        <v>87.638668779714735</v>
      </c>
      <c r="K24" s="23">
        <v>49</v>
      </c>
      <c r="L24" s="23">
        <v>49</v>
      </c>
      <c r="M24" s="24">
        <f t="shared" si="2"/>
        <v>100</v>
      </c>
      <c r="N24" s="23">
        <v>49</v>
      </c>
      <c r="O24" s="24">
        <f t="shared" si="3"/>
        <v>100</v>
      </c>
      <c r="P24" s="23">
        <v>123</v>
      </c>
      <c r="Q24" s="23">
        <v>50</v>
      </c>
      <c r="R24" s="24">
        <f t="shared" si="4"/>
        <v>40.650406504065039</v>
      </c>
      <c r="S24" s="23">
        <v>119</v>
      </c>
      <c r="T24" s="24">
        <f t="shared" si="5"/>
        <v>96.747967479674799</v>
      </c>
      <c r="U24" s="23">
        <v>459</v>
      </c>
      <c r="V24" s="23">
        <v>208</v>
      </c>
      <c r="W24" s="24">
        <f t="shared" si="6"/>
        <v>45.315904139433549</v>
      </c>
      <c r="X24" s="23">
        <v>384</v>
      </c>
      <c r="Y24" s="24">
        <f t="shared" si="7"/>
        <v>83.66013071895425</v>
      </c>
    </row>
    <row r="25" spans="1:25" ht="13.5" customHeight="1">
      <c r="A25" s="20"/>
      <c r="B25" s="4"/>
      <c r="C25" s="15">
        <v>16</v>
      </c>
      <c r="D25" s="13" t="s">
        <v>16</v>
      </c>
      <c r="E25" s="2">
        <v>2004</v>
      </c>
      <c r="F25" s="23">
        <v>637</v>
      </c>
      <c r="G25" s="23">
        <v>314</v>
      </c>
      <c r="H25" s="24">
        <f t="shared" si="0"/>
        <v>49.293563579277865</v>
      </c>
      <c r="I25" s="23">
        <v>560</v>
      </c>
      <c r="J25" s="24">
        <f t="shared" si="1"/>
        <v>87.912087912087912</v>
      </c>
      <c r="K25" s="23">
        <v>49</v>
      </c>
      <c r="L25" s="23">
        <v>49</v>
      </c>
      <c r="M25" s="24">
        <f t="shared" si="2"/>
        <v>100</v>
      </c>
      <c r="N25" s="23">
        <v>49</v>
      </c>
      <c r="O25" s="24">
        <f t="shared" si="3"/>
        <v>100</v>
      </c>
      <c r="P25" s="23">
        <v>124</v>
      </c>
      <c r="Q25" s="23">
        <v>50</v>
      </c>
      <c r="R25" s="24">
        <f t="shared" si="4"/>
        <v>40.322580645161288</v>
      </c>
      <c r="S25" s="23">
        <v>120</v>
      </c>
      <c r="T25" s="24">
        <f t="shared" si="5"/>
        <v>96.774193548387103</v>
      </c>
      <c r="U25" s="23">
        <v>464</v>
      </c>
      <c r="V25" s="23">
        <v>214</v>
      </c>
      <c r="W25" s="24">
        <f t="shared" si="6"/>
        <v>46.120689655172413</v>
      </c>
      <c r="X25" s="23">
        <v>390</v>
      </c>
      <c r="Y25" s="24">
        <f t="shared" si="7"/>
        <v>84.051724137931032</v>
      </c>
    </row>
    <row r="26" spans="1:25" ht="13.5" customHeight="1">
      <c r="A26" s="20"/>
      <c r="B26" s="4"/>
      <c r="C26" s="15">
        <v>17</v>
      </c>
      <c r="D26" s="13" t="s">
        <v>16</v>
      </c>
      <c r="E26" s="2">
        <v>2005</v>
      </c>
      <c r="F26" s="23">
        <v>639</v>
      </c>
      <c r="G26" s="23">
        <v>316</v>
      </c>
      <c r="H26" s="24">
        <f t="shared" si="0"/>
        <v>49.452269170579029</v>
      </c>
      <c r="I26" s="23">
        <v>561</v>
      </c>
      <c r="J26" s="24">
        <f t="shared" si="1"/>
        <v>87.793427230046944</v>
      </c>
      <c r="K26" s="23">
        <v>49</v>
      </c>
      <c r="L26" s="23">
        <v>49</v>
      </c>
      <c r="M26" s="24">
        <f t="shared" si="2"/>
        <v>100</v>
      </c>
      <c r="N26" s="23">
        <v>49</v>
      </c>
      <c r="O26" s="24">
        <f t="shared" si="3"/>
        <v>100</v>
      </c>
      <c r="P26" s="23">
        <v>124</v>
      </c>
      <c r="Q26" s="23">
        <v>51</v>
      </c>
      <c r="R26" s="24">
        <f t="shared" si="4"/>
        <v>41.12903225806452</v>
      </c>
      <c r="S26" s="23">
        <v>120</v>
      </c>
      <c r="T26" s="24">
        <f t="shared" si="5"/>
        <v>96.774193548387103</v>
      </c>
      <c r="U26" s="23">
        <v>466</v>
      </c>
      <c r="V26" s="23">
        <v>215</v>
      </c>
      <c r="W26" s="24">
        <f t="shared" si="6"/>
        <v>46.137339055793994</v>
      </c>
      <c r="X26" s="23">
        <v>392</v>
      </c>
      <c r="Y26" s="24">
        <f t="shared" si="7"/>
        <v>84.12017167381974</v>
      </c>
    </row>
    <row r="27" spans="1:25" ht="13.5" customHeight="1">
      <c r="A27" s="20"/>
      <c r="B27" s="4"/>
      <c r="C27" s="15">
        <v>18</v>
      </c>
      <c r="D27" s="13" t="s">
        <v>16</v>
      </c>
      <c r="E27" s="2">
        <v>2006</v>
      </c>
      <c r="F27" s="23">
        <v>639</v>
      </c>
      <c r="G27" s="23">
        <v>317</v>
      </c>
      <c r="H27" s="24">
        <f t="shared" si="0"/>
        <v>49.608763693270738</v>
      </c>
      <c r="I27" s="23">
        <v>562</v>
      </c>
      <c r="J27" s="24">
        <f t="shared" si="1"/>
        <v>87.949921752738661</v>
      </c>
      <c r="K27" s="23">
        <v>49</v>
      </c>
      <c r="L27" s="23">
        <v>49</v>
      </c>
      <c r="M27" s="24">
        <f t="shared" si="2"/>
        <v>100</v>
      </c>
      <c r="N27" s="23">
        <v>49</v>
      </c>
      <c r="O27" s="24">
        <f t="shared" si="3"/>
        <v>100</v>
      </c>
      <c r="P27" s="23">
        <v>124</v>
      </c>
      <c r="Q27" s="23">
        <v>51</v>
      </c>
      <c r="R27" s="24">
        <f t="shared" si="4"/>
        <v>41.12903225806452</v>
      </c>
      <c r="S27" s="23">
        <v>120</v>
      </c>
      <c r="T27" s="24">
        <f t="shared" si="5"/>
        <v>96.774193548387103</v>
      </c>
      <c r="U27" s="23">
        <v>466</v>
      </c>
      <c r="V27" s="23">
        <v>216</v>
      </c>
      <c r="W27" s="24">
        <f t="shared" si="6"/>
        <v>46.351931330472098</v>
      </c>
      <c r="X27" s="23">
        <v>393</v>
      </c>
      <c r="Y27" s="24">
        <f t="shared" si="7"/>
        <v>84.334763948497866</v>
      </c>
    </row>
    <row r="28" spans="1:25" ht="13.5" customHeight="1">
      <c r="A28" s="20"/>
      <c r="B28" s="4"/>
      <c r="C28" s="15">
        <v>19</v>
      </c>
      <c r="D28" s="13" t="s">
        <v>16</v>
      </c>
      <c r="E28" s="2">
        <v>2007</v>
      </c>
      <c r="F28" s="23">
        <v>641</v>
      </c>
      <c r="G28" s="23">
        <v>322</v>
      </c>
      <c r="H28" s="24">
        <f t="shared" si="0"/>
        <v>50.234009360374408</v>
      </c>
      <c r="I28" s="23">
        <v>567</v>
      </c>
      <c r="J28" s="24">
        <f t="shared" si="1"/>
        <v>88.455538221528869</v>
      </c>
      <c r="K28" s="23">
        <v>50</v>
      </c>
      <c r="L28" s="23">
        <v>50</v>
      </c>
      <c r="M28" s="24">
        <f t="shared" si="2"/>
        <v>100</v>
      </c>
      <c r="N28" s="23">
        <v>50</v>
      </c>
      <c r="O28" s="24">
        <f t="shared" si="3"/>
        <v>100</v>
      </c>
      <c r="P28" s="23">
        <v>126</v>
      </c>
      <c r="Q28" s="23">
        <v>54</v>
      </c>
      <c r="R28" s="24">
        <f t="shared" si="4"/>
        <v>42.857142857142854</v>
      </c>
      <c r="S28" s="23">
        <v>122</v>
      </c>
      <c r="T28" s="24">
        <f t="shared" si="5"/>
        <v>96.825396825396822</v>
      </c>
      <c r="U28" s="23">
        <v>465</v>
      </c>
      <c r="V28" s="23">
        <v>219</v>
      </c>
      <c r="W28" s="24">
        <f t="shared" si="6"/>
        <v>47.096774193548384</v>
      </c>
      <c r="X28" s="23">
        <v>395</v>
      </c>
      <c r="Y28" s="24">
        <f t="shared" si="7"/>
        <v>84.946236559139791</v>
      </c>
    </row>
    <row r="29" spans="1:25" ht="13.5" customHeight="1">
      <c r="A29" s="20"/>
      <c r="B29" s="4"/>
      <c r="C29" s="15">
        <v>20</v>
      </c>
      <c r="D29" s="13" t="s">
        <v>16</v>
      </c>
      <c r="E29" s="2">
        <v>2008</v>
      </c>
      <c r="F29" s="23">
        <v>645</v>
      </c>
      <c r="G29" s="23">
        <v>328</v>
      </c>
      <c r="H29" s="24">
        <f t="shared" si="0"/>
        <v>50.852713178294572</v>
      </c>
      <c r="I29" s="23">
        <v>571</v>
      </c>
      <c r="J29" s="24">
        <f t="shared" si="1"/>
        <v>88.52713178294573</v>
      </c>
      <c r="K29" s="23">
        <v>50</v>
      </c>
      <c r="L29" s="23">
        <v>50</v>
      </c>
      <c r="M29" s="24">
        <f t="shared" si="2"/>
        <v>100</v>
      </c>
      <c r="N29" s="23">
        <v>50</v>
      </c>
      <c r="O29" s="24">
        <f t="shared" si="3"/>
        <v>100</v>
      </c>
      <c r="P29" s="23">
        <v>127</v>
      </c>
      <c r="Q29" s="23">
        <v>56</v>
      </c>
      <c r="R29" s="24">
        <f t="shared" si="4"/>
        <v>44.094488188976378</v>
      </c>
      <c r="S29" s="23">
        <v>124</v>
      </c>
      <c r="T29" s="24">
        <f t="shared" si="5"/>
        <v>97.637795275590548</v>
      </c>
      <c r="U29" s="23">
        <v>468</v>
      </c>
      <c r="V29" s="23">
        <v>222</v>
      </c>
      <c r="W29" s="24">
        <f t="shared" si="6"/>
        <v>47.435897435897431</v>
      </c>
      <c r="X29" s="23">
        <v>398</v>
      </c>
      <c r="Y29" s="24">
        <f t="shared" si="7"/>
        <v>85.042735042735046</v>
      </c>
    </row>
    <row r="30" spans="1:25">
      <c r="A30" s="20"/>
      <c r="B30" s="4"/>
      <c r="C30" s="15">
        <v>21</v>
      </c>
      <c r="D30" s="13" t="s">
        <v>16</v>
      </c>
      <c r="E30" s="2">
        <v>2009</v>
      </c>
      <c r="F30" s="23">
        <v>646</v>
      </c>
      <c r="G30" s="23">
        <v>330</v>
      </c>
      <c r="H30" s="24">
        <f t="shared" si="0"/>
        <v>51.083591331269353</v>
      </c>
      <c r="I30" s="23">
        <v>572</v>
      </c>
      <c r="J30" s="24">
        <f t="shared" si="1"/>
        <v>88.544891640866879</v>
      </c>
      <c r="K30" s="23">
        <v>50</v>
      </c>
      <c r="L30" s="23">
        <v>50</v>
      </c>
      <c r="M30" s="24">
        <f t="shared" si="2"/>
        <v>100</v>
      </c>
      <c r="N30" s="23">
        <v>50</v>
      </c>
      <c r="O30" s="24">
        <f t="shared" si="3"/>
        <v>100</v>
      </c>
      <c r="P30" s="23">
        <v>127</v>
      </c>
      <c r="Q30" s="23">
        <v>57</v>
      </c>
      <c r="R30" s="24">
        <f t="shared" si="4"/>
        <v>44.881889763779526</v>
      </c>
      <c r="S30" s="23">
        <v>123</v>
      </c>
      <c r="T30" s="24">
        <f t="shared" si="5"/>
        <v>96.850393700787393</v>
      </c>
      <c r="U30" s="23">
        <v>469</v>
      </c>
      <c r="V30" s="23">
        <v>223</v>
      </c>
      <c r="W30" s="24">
        <f t="shared" si="6"/>
        <v>47.547974413646052</v>
      </c>
      <c r="X30" s="23">
        <v>399</v>
      </c>
      <c r="Y30" s="24">
        <f t="shared" si="7"/>
        <v>85.074626865671647</v>
      </c>
    </row>
    <row r="31" spans="1:25">
      <c r="A31" s="20"/>
      <c r="B31" s="4"/>
      <c r="C31" s="15">
        <v>22</v>
      </c>
      <c r="D31" s="13" t="s">
        <v>16</v>
      </c>
      <c r="E31" s="2">
        <v>2010</v>
      </c>
      <c r="F31" s="23">
        <v>651</v>
      </c>
      <c r="G31" s="23">
        <v>337</v>
      </c>
      <c r="H31" s="24">
        <f t="shared" si="0"/>
        <v>51.766513056835642</v>
      </c>
      <c r="I31" s="23">
        <v>578</v>
      </c>
      <c r="J31" s="24">
        <f t="shared" si="1"/>
        <v>88.786482334869433</v>
      </c>
      <c r="K31" s="23">
        <v>50</v>
      </c>
      <c r="L31" s="23">
        <v>50</v>
      </c>
      <c r="M31" s="24">
        <f t="shared" si="2"/>
        <v>100</v>
      </c>
      <c r="N31" s="23">
        <v>50</v>
      </c>
      <c r="O31" s="24">
        <f t="shared" si="3"/>
        <v>100</v>
      </c>
      <c r="P31" s="23">
        <v>129</v>
      </c>
      <c r="Q31" s="23">
        <v>60</v>
      </c>
      <c r="R31" s="24">
        <f t="shared" si="4"/>
        <v>46.511627906976742</v>
      </c>
      <c r="S31" s="23">
        <v>125</v>
      </c>
      <c r="T31" s="24">
        <f t="shared" si="5"/>
        <v>96.899224806201545</v>
      </c>
      <c r="U31" s="23">
        <v>473</v>
      </c>
      <c r="V31" s="23">
        <v>228</v>
      </c>
      <c r="W31" s="24">
        <f t="shared" si="6"/>
        <v>48.20295983086681</v>
      </c>
      <c r="X31" s="23">
        <v>404</v>
      </c>
      <c r="Y31" s="24">
        <f t="shared" si="7"/>
        <v>85.412262156448207</v>
      </c>
    </row>
    <row r="32" spans="1:25">
      <c r="A32" s="20"/>
      <c r="B32" s="4"/>
      <c r="C32" s="15">
        <v>23</v>
      </c>
      <c r="D32" s="13" t="s">
        <v>17</v>
      </c>
      <c r="E32" s="2">
        <v>2011</v>
      </c>
      <c r="F32" s="23">
        <v>653</v>
      </c>
      <c r="G32" s="23">
        <v>338</v>
      </c>
      <c r="H32" s="24">
        <f t="shared" si="0"/>
        <v>51.761102603369068</v>
      </c>
      <c r="I32" s="23">
        <v>580</v>
      </c>
      <c r="J32" s="24">
        <f t="shared" si="1"/>
        <v>88.820826952526801</v>
      </c>
      <c r="K32" s="23">
        <v>50</v>
      </c>
      <c r="L32" s="23">
        <v>50</v>
      </c>
      <c r="M32" s="24">
        <f t="shared" si="2"/>
        <v>100</v>
      </c>
      <c r="N32" s="23">
        <v>50</v>
      </c>
      <c r="O32" s="24">
        <f t="shared" si="3"/>
        <v>100</v>
      </c>
      <c r="P32" s="23">
        <v>129</v>
      </c>
      <c r="Q32" s="23">
        <v>60</v>
      </c>
      <c r="R32" s="24">
        <f t="shared" si="4"/>
        <v>46.511627906976742</v>
      </c>
      <c r="S32" s="23">
        <v>125</v>
      </c>
      <c r="T32" s="24">
        <f t="shared" si="5"/>
        <v>96.899224806201545</v>
      </c>
      <c r="U32" s="23">
        <v>475</v>
      </c>
      <c r="V32" s="23">
        <v>229</v>
      </c>
      <c r="W32" s="24">
        <f t="shared" si="6"/>
        <v>48.210526315789473</v>
      </c>
      <c r="X32" s="23">
        <v>405</v>
      </c>
      <c r="Y32" s="24">
        <f t="shared" si="7"/>
        <v>85.263157894736835</v>
      </c>
    </row>
    <row r="33" spans="1:25" s="19" customFormat="1">
      <c r="A33" s="20"/>
      <c r="B33" s="4"/>
      <c r="C33" s="15">
        <v>24</v>
      </c>
      <c r="D33" s="13" t="s">
        <v>16</v>
      </c>
      <c r="E33" s="2">
        <v>2012</v>
      </c>
      <c r="F33" s="23">
        <v>651</v>
      </c>
      <c r="G33" s="23">
        <v>338</v>
      </c>
      <c r="H33" s="24">
        <f t="shared" si="0"/>
        <v>51.920122887864828</v>
      </c>
      <c r="I33" s="23">
        <v>578</v>
      </c>
      <c r="J33" s="24">
        <f t="shared" si="1"/>
        <v>88.786482334869433</v>
      </c>
      <c r="K33" s="23">
        <v>50</v>
      </c>
      <c r="L33" s="23">
        <v>50</v>
      </c>
      <c r="M33" s="24">
        <f t="shared" si="2"/>
        <v>100</v>
      </c>
      <c r="N33" s="23">
        <v>50</v>
      </c>
      <c r="O33" s="24">
        <f t="shared" si="3"/>
        <v>100</v>
      </c>
      <c r="P33" s="23">
        <v>129</v>
      </c>
      <c r="Q33" s="23">
        <v>60</v>
      </c>
      <c r="R33" s="24">
        <f t="shared" si="4"/>
        <v>46.511627906976742</v>
      </c>
      <c r="S33" s="23">
        <v>125</v>
      </c>
      <c r="T33" s="24">
        <f t="shared" si="5"/>
        <v>96.899224806201545</v>
      </c>
      <c r="U33" s="23">
        <v>473</v>
      </c>
      <c r="V33" s="23">
        <v>229</v>
      </c>
      <c r="W33" s="24">
        <f t="shared" si="6"/>
        <v>48.414376321353068</v>
      </c>
      <c r="X33" s="23">
        <v>404</v>
      </c>
      <c r="Y33" s="24">
        <f t="shared" si="7"/>
        <v>85.412262156448207</v>
      </c>
    </row>
    <row r="34" spans="1:25" s="19" customFormat="1">
      <c r="A34" s="20"/>
      <c r="B34" s="4"/>
      <c r="C34" s="15">
        <v>25</v>
      </c>
      <c r="D34" s="13" t="s">
        <v>18</v>
      </c>
      <c r="E34" s="2">
        <v>2013</v>
      </c>
      <c r="F34" s="23">
        <v>661</v>
      </c>
      <c r="G34" s="23">
        <v>351</v>
      </c>
      <c r="H34" s="24">
        <f t="shared" si="0"/>
        <v>53.101361573373673</v>
      </c>
      <c r="I34" s="23">
        <v>589</v>
      </c>
      <c r="J34" s="24">
        <f t="shared" si="1"/>
        <v>89.107413010590022</v>
      </c>
      <c r="K34" s="23">
        <v>50</v>
      </c>
      <c r="L34" s="23">
        <v>50</v>
      </c>
      <c r="M34" s="24">
        <f t="shared" si="2"/>
        <v>100</v>
      </c>
      <c r="N34" s="23">
        <v>50</v>
      </c>
      <c r="O34" s="24">
        <f t="shared" si="3"/>
        <v>100</v>
      </c>
      <c r="P34" s="23">
        <v>129</v>
      </c>
      <c r="Q34" s="23">
        <v>61</v>
      </c>
      <c r="R34" s="24">
        <v>47.5</v>
      </c>
      <c r="S34" s="23">
        <v>126</v>
      </c>
      <c r="T34" s="24">
        <v>97.2</v>
      </c>
      <c r="U34" s="23">
        <v>482</v>
      </c>
      <c r="V34" s="23">
        <v>239</v>
      </c>
      <c r="W34" s="24">
        <v>49.7</v>
      </c>
      <c r="X34" s="23">
        <v>413</v>
      </c>
      <c r="Y34" s="24">
        <f t="shared" si="7"/>
        <v>85.684647302904565</v>
      </c>
    </row>
    <row r="35" spans="1:25" s="19" customFormat="1">
      <c r="A35" s="20"/>
      <c r="B35" s="4"/>
      <c r="C35" s="15">
        <v>26</v>
      </c>
      <c r="D35" s="13" t="s">
        <v>18</v>
      </c>
      <c r="E35" s="2">
        <v>2014</v>
      </c>
      <c r="F35" s="23">
        <v>669</v>
      </c>
      <c r="G35" s="23">
        <v>359</v>
      </c>
      <c r="H35" s="24">
        <f t="shared" si="0"/>
        <v>53.662182361733933</v>
      </c>
      <c r="I35" s="23">
        <v>598</v>
      </c>
      <c r="J35" s="24">
        <f t="shared" si="1"/>
        <v>89.38714499252616</v>
      </c>
      <c r="K35" s="23">
        <v>50</v>
      </c>
      <c r="L35" s="23">
        <v>50</v>
      </c>
      <c r="M35" s="24">
        <f t="shared" si="2"/>
        <v>100</v>
      </c>
      <c r="N35" s="23">
        <v>50</v>
      </c>
      <c r="O35" s="24">
        <f t="shared" si="3"/>
        <v>100</v>
      </c>
      <c r="P35" s="23">
        <v>129</v>
      </c>
      <c r="Q35" s="23">
        <v>61</v>
      </c>
      <c r="R35" s="24">
        <v>47.5</v>
      </c>
      <c r="S35" s="23">
        <v>126</v>
      </c>
      <c r="T35" s="24">
        <v>97.2</v>
      </c>
      <c r="U35" s="23">
        <v>490</v>
      </c>
      <c r="V35" s="23">
        <v>248</v>
      </c>
      <c r="W35" s="24">
        <f t="shared" si="6"/>
        <v>50.612244897959179</v>
      </c>
      <c r="X35" s="23">
        <v>422</v>
      </c>
      <c r="Y35" s="24">
        <v>86.2</v>
      </c>
    </row>
    <row r="36" spans="1:25" s="19" customFormat="1">
      <c r="A36" s="20"/>
      <c r="B36" s="4"/>
      <c r="C36" s="15">
        <v>27</v>
      </c>
      <c r="D36" s="13" t="s">
        <v>18</v>
      </c>
      <c r="E36" s="2">
        <v>2015</v>
      </c>
      <c r="F36" s="23">
        <v>670</v>
      </c>
      <c r="G36" s="23">
        <v>362</v>
      </c>
      <c r="H36" s="24">
        <f t="shared" si="0"/>
        <v>54.029850746268657</v>
      </c>
      <c r="I36" s="23">
        <v>600</v>
      </c>
      <c r="J36" s="24">
        <f t="shared" si="1"/>
        <v>89.552238805970148</v>
      </c>
      <c r="K36" s="23">
        <v>50</v>
      </c>
      <c r="L36" s="23">
        <v>50</v>
      </c>
      <c r="M36" s="24">
        <f t="shared" si="2"/>
        <v>100</v>
      </c>
      <c r="N36" s="23">
        <v>50</v>
      </c>
      <c r="O36" s="24">
        <f t="shared" si="3"/>
        <v>100</v>
      </c>
      <c r="P36" s="23">
        <v>130</v>
      </c>
      <c r="Q36" s="23">
        <v>63</v>
      </c>
      <c r="R36" s="24">
        <v>49</v>
      </c>
      <c r="S36" s="23">
        <v>126</v>
      </c>
      <c r="T36" s="24">
        <v>97.2</v>
      </c>
      <c r="U36" s="23">
        <v>490</v>
      </c>
      <c r="V36" s="23">
        <v>348</v>
      </c>
      <c r="W36" s="24">
        <v>50.6</v>
      </c>
      <c r="X36" s="23">
        <v>424</v>
      </c>
      <c r="Y36" s="24">
        <f t="shared" si="7"/>
        <v>86.530612244897966</v>
      </c>
    </row>
    <row r="37" spans="1:25" s="19" customFormat="1">
      <c r="A37" s="20"/>
      <c r="B37" s="4"/>
      <c r="C37" s="15">
        <v>28</v>
      </c>
      <c r="D37" s="13" t="s">
        <v>18</v>
      </c>
      <c r="E37" s="2">
        <v>2016</v>
      </c>
      <c r="F37" s="23">
        <v>666</v>
      </c>
      <c r="G37" s="23">
        <v>360</v>
      </c>
      <c r="H37" s="24">
        <f t="shared" si="0"/>
        <v>54.054054054054056</v>
      </c>
      <c r="I37" s="23">
        <v>597</v>
      </c>
      <c r="J37" s="24">
        <f t="shared" si="1"/>
        <v>89.63963963963964</v>
      </c>
      <c r="K37" s="23">
        <v>50</v>
      </c>
      <c r="L37" s="23">
        <v>50</v>
      </c>
      <c r="M37" s="24">
        <f t="shared" si="2"/>
        <v>100</v>
      </c>
      <c r="N37" s="23">
        <v>50</v>
      </c>
      <c r="O37" s="24">
        <f t="shared" si="3"/>
        <v>100</v>
      </c>
      <c r="P37" s="23">
        <v>130</v>
      </c>
      <c r="Q37" s="23">
        <v>64</v>
      </c>
      <c r="R37" s="24">
        <v>49.1</v>
      </c>
      <c r="S37" s="23">
        <v>126</v>
      </c>
      <c r="T37" s="24">
        <v>97.2</v>
      </c>
      <c r="U37" s="23">
        <v>487</v>
      </c>
      <c r="V37" s="23">
        <v>246</v>
      </c>
      <c r="W37" s="24">
        <f t="shared" si="6"/>
        <v>50.513347022587276</v>
      </c>
      <c r="X37" s="23">
        <v>421</v>
      </c>
      <c r="Y37" s="24">
        <v>86.5</v>
      </c>
    </row>
    <row r="38" spans="1:25" s="19" customFormat="1">
      <c r="A38" s="20"/>
      <c r="B38" s="4"/>
      <c r="C38" s="15">
        <v>29</v>
      </c>
      <c r="D38" s="13" t="s">
        <v>18</v>
      </c>
      <c r="E38" s="2">
        <v>2017</v>
      </c>
      <c r="F38" s="23">
        <v>667</v>
      </c>
      <c r="G38" s="23">
        <v>362</v>
      </c>
      <c r="H38" s="24">
        <f t="shared" si="0"/>
        <v>54.27286356821589</v>
      </c>
      <c r="I38" s="23">
        <v>597</v>
      </c>
      <c r="J38" s="24">
        <f t="shared" si="1"/>
        <v>89.505247376311843</v>
      </c>
      <c r="K38" s="23">
        <v>50</v>
      </c>
      <c r="L38" s="23">
        <v>50</v>
      </c>
      <c r="M38" s="24">
        <f t="shared" si="2"/>
        <v>100</v>
      </c>
      <c r="N38" s="23">
        <v>50</v>
      </c>
      <c r="O38" s="24">
        <f t="shared" si="3"/>
        <v>100</v>
      </c>
      <c r="P38" s="23">
        <v>130</v>
      </c>
      <c r="Q38" s="23">
        <v>64</v>
      </c>
      <c r="R38" s="24">
        <v>49.1</v>
      </c>
      <c r="S38" s="23">
        <v>126</v>
      </c>
      <c r="T38" s="24">
        <v>97.2</v>
      </c>
      <c r="U38" s="23">
        <v>487</v>
      </c>
      <c r="V38" s="23">
        <v>248</v>
      </c>
      <c r="W38" s="24">
        <f t="shared" si="6"/>
        <v>50.92402464065708</v>
      </c>
      <c r="X38" s="23">
        <v>421</v>
      </c>
      <c r="Y38" s="24">
        <v>86.5</v>
      </c>
    </row>
    <row r="39" spans="1:25" s="19" customFormat="1">
      <c r="A39" s="20"/>
      <c r="B39" s="4"/>
      <c r="C39" s="15">
        <v>30</v>
      </c>
      <c r="D39" s="13" t="s">
        <v>18</v>
      </c>
      <c r="E39" s="2">
        <v>2018</v>
      </c>
      <c r="F39" s="23">
        <v>667</v>
      </c>
      <c r="G39" s="23">
        <v>362</v>
      </c>
      <c r="H39" s="24">
        <f t="shared" si="0"/>
        <v>54.27286356821589</v>
      </c>
      <c r="I39" s="23">
        <v>597</v>
      </c>
      <c r="J39" s="24">
        <f t="shared" si="1"/>
        <v>89.505247376311843</v>
      </c>
      <c r="K39" s="23">
        <v>50</v>
      </c>
      <c r="L39" s="23">
        <v>50</v>
      </c>
      <c r="M39" s="24">
        <f t="shared" si="2"/>
        <v>100</v>
      </c>
      <c r="N39" s="23">
        <v>50</v>
      </c>
      <c r="O39" s="24">
        <f t="shared" si="3"/>
        <v>100</v>
      </c>
      <c r="P39" s="23">
        <v>130</v>
      </c>
      <c r="Q39" s="23">
        <v>64</v>
      </c>
      <c r="R39" s="24">
        <v>49.4</v>
      </c>
      <c r="S39" s="23">
        <v>126</v>
      </c>
      <c r="T39" s="24">
        <v>97.2</v>
      </c>
      <c r="U39" s="23">
        <v>487</v>
      </c>
      <c r="V39" s="23">
        <v>248</v>
      </c>
      <c r="W39" s="24">
        <f t="shared" si="6"/>
        <v>50.92402464065708</v>
      </c>
      <c r="X39" s="23">
        <v>421</v>
      </c>
      <c r="Y39" s="24">
        <v>86.5</v>
      </c>
    </row>
    <row r="40" spans="1:25" s="19" customFormat="1">
      <c r="A40" s="20"/>
      <c r="B40" s="4"/>
      <c r="C40" s="15">
        <v>31</v>
      </c>
      <c r="D40" s="13" t="s">
        <v>18</v>
      </c>
      <c r="E40" s="2">
        <v>2019</v>
      </c>
      <c r="F40" s="23">
        <v>671</v>
      </c>
      <c r="G40" s="23">
        <v>366</v>
      </c>
      <c r="H40" s="24">
        <f t="shared" si="0"/>
        <v>54.54545454545454</v>
      </c>
      <c r="I40" s="23">
        <v>602</v>
      </c>
      <c r="J40" s="24">
        <f t="shared" si="1"/>
        <v>89.716840536512663</v>
      </c>
      <c r="K40" s="23">
        <v>50</v>
      </c>
      <c r="L40" s="23">
        <v>50</v>
      </c>
      <c r="M40" s="24">
        <f t="shared" ref="M40" si="8">(L40/K40)*100</f>
        <v>100</v>
      </c>
      <c r="N40" s="23">
        <v>50</v>
      </c>
      <c r="O40" s="24">
        <f t="shared" ref="O40" si="9">(N40/K40)*100</f>
        <v>100</v>
      </c>
      <c r="P40" s="23">
        <v>133</v>
      </c>
      <c r="Q40" s="23">
        <v>68</v>
      </c>
      <c r="R40" s="24">
        <v>50.8</v>
      </c>
      <c r="S40" s="23">
        <v>130</v>
      </c>
      <c r="T40" s="24">
        <v>97.3</v>
      </c>
      <c r="U40" s="23">
        <v>487</v>
      </c>
      <c r="V40" s="23">
        <v>248</v>
      </c>
      <c r="W40" s="24">
        <v>51</v>
      </c>
      <c r="X40" s="23">
        <v>422</v>
      </c>
      <c r="Y40" s="24">
        <v>86.5</v>
      </c>
    </row>
    <row r="41" spans="1:25" s="19" customFormat="1">
      <c r="A41" s="20"/>
      <c r="B41" s="4" t="s">
        <v>25</v>
      </c>
      <c r="C41" s="15">
        <v>2</v>
      </c>
      <c r="D41" s="13" t="s">
        <v>18</v>
      </c>
      <c r="E41" s="2">
        <v>2020</v>
      </c>
      <c r="F41" s="23">
        <v>670</v>
      </c>
      <c r="G41" s="23">
        <v>367</v>
      </c>
      <c r="H41" s="24">
        <f>(G41/F41)*100-0.1</f>
        <v>54.67611940298508</v>
      </c>
      <c r="I41" s="23">
        <v>602</v>
      </c>
      <c r="J41" s="24">
        <f>(I41/F41)*100-0.1</f>
        <v>89.750746268656712</v>
      </c>
      <c r="K41" s="23">
        <v>50</v>
      </c>
      <c r="L41" s="23">
        <v>50</v>
      </c>
      <c r="M41" s="24">
        <v>100</v>
      </c>
      <c r="N41" s="23">
        <v>50</v>
      </c>
      <c r="O41" s="24">
        <v>100</v>
      </c>
      <c r="P41" s="23">
        <v>133</v>
      </c>
      <c r="Q41" s="23">
        <v>68</v>
      </c>
      <c r="R41" s="24">
        <v>51</v>
      </c>
      <c r="S41" s="23">
        <v>130</v>
      </c>
      <c r="T41" s="24">
        <v>97.3</v>
      </c>
      <c r="U41" s="23">
        <v>487</v>
      </c>
      <c r="V41" s="23">
        <v>249</v>
      </c>
      <c r="W41" s="24">
        <v>51.1</v>
      </c>
      <c r="X41" s="23">
        <v>422</v>
      </c>
      <c r="Y41" s="24">
        <v>86.6</v>
      </c>
    </row>
    <row r="42" spans="1:25" s="19" customFormat="1">
      <c r="A42" s="20"/>
      <c r="B42" s="4"/>
      <c r="C42" s="15">
        <v>3</v>
      </c>
      <c r="D42" s="16" t="s">
        <v>18</v>
      </c>
      <c r="E42" s="2">
        <v>2021</v>
      </c>
      <c r="F42" s="23">
        <v>672</v>
      </c>
      <c r="G42" s="23">
        <v>369</v>
      </c>
      <c r="H42" s="24">
        <f>(G42/F42)*100</f>
        <v>54.910714285714292</v>
      </c>
      <c r="I42" s="23">
        <v>603</v>
      </c>
      <c r="J42" s="24">
        <f>(I42/F42)*100+0.1</f>
        <v>89.832142857142856</v>
      </c>
      <c r="K42" s="23">
        <v>50</v>
      </c>
      <c r="L42" s="23">
        <v>50</v>
      </c>
      <c r="M42" s="24">
        <v>100</v>
      </c>
      <c r="N42" s="23">
        <v>50</v>
      </c>
      <c r="O42" s="24">
        <v>100</v>
      </c>
      <c r="P42" s="23">
        <v>135</v>
      </c>
      <c r="Q42" s="23">
        <v>70</v>
      </c>
      <c r="R42" s="24">
        <v>51.8</v>
      </c>
      <c r="S42" s="23">
        <v>131</v>
      </c>
      <c r="T42" s="24">
        <v>97.3</v>
      </c>
      <c r="U42" s="23">
        <v>487</v>
      </c>
      <c r="V42" s="23">
        <v>249</v>
      </c>
      <c r="W42" s="24">
        <v>51.1</v>
      </c>
      <c r="X42" s="23">
        <v>422</v>
      </c>
      <c r="Y42" s="24">
        <v>86.6</v>
      </c>
    </row>
    <row r="43" spans="1:25">
      <c r="B43" s="5" t="s">
        <v>13</v>
      </c>
      <c r="C43" s="17"/>
      <c r="D43" s="17"/>
      <c r="E43" s="29"/>
      <c r="F43" s="21"/>
      <c r="G43" s="21"/>
      <c r="H43" s="22"/>
      <c r="I43" s="21"/>
      <c r="J43" s="22"/>
      <c r="K43" s="21"/>
      <c r="L43" s="21"/>
      <c r="M43" s="22"/>
      <c r="N43" s="21"/>
      <c r="O43" s="22"/>
      <c r="P43" s="21"/>
      <c r="Q43" s="21"/>
      <c r="R43" s="22"/>
      <c r="S43" s="21"/>
      <c r="T43" s="22"/>
      <c r="U43" s="21"/>
      <c r="V43" s="21"/>
      <c r="W43" s="22"/>
      <c r="X43" s="21"/>
      <c r="Y43" s="22"/>
    </row>
    <row r="44" spans="1:25">
      <c r="A44" s="20"/>
      <c r="B44" s="4" t="s">
        <v>11</v>
      </c>
      <c r="C44" s="15">
        <v>62</v>
      </c>
      <c r="D44" s="13" t="s">
        <v>16</v>
      </c>
      <c r="E44" s="2">
        <v>1987</v>
      </c>
      <c r="F44" s="23">
        <v>16643</v>
      </c>
      <c r="G44" s="23">
        <v>6303</v>
      </c>
      <c r="H44" s="24">
        <f>(G44/F44)*100</f>
        <v>37.871777924653003</v>
      </c>
      <c r="I44" s="23">
        <v>10928</v>
      </c>
      <c r="J44" s="24">
        <f>(I44/F44)*100</f>
        <v>65.661238959322233</v>
      </c>
      <c r="K44" s="23">
        <v>738</v>
      </c>
      <c r="L44" s="23">
        <v>665</v>
      </c>
      <c r="M44" s="24">
        <f>(L44/K44)*100</f>
        <v>90.108401084010836</v>
      </c>
      <c r="N44" s="23">
        <v>729</v>
      </c>
      <c r="O44" s="24">
        <f>(N44/K44)*100</f>
        <v>98.780487804878049</v>
      </c>
      <c r="P44" s="23">
        <v>2534</v>
      </c>
      <c r="Q44" s="23">
        <v>1316</v>
      </c>
      <c r="R44" s="24">
        <f>(Q44/P44)*100</f>
        <v>51.933701657458563</v>
      </c>
      <c r="S44" s="23">
        <v>2485</v>
      </c>
      <c r="T44" s="24">
        <f>(S44/P44)*100</f>
        <v>98.06629834254143</v>
      </c>
      <c r="U44" s="23">
        <v>13371</v>
      </c>
      <c r="V44" s="23">
        <v>4323</v>
      </c>
      <c r="W44" s="24">
        <f>(V44/U44)*100</f>
        <v>32.331164460399371</v>
      </c>
      <c r="X44" s="23">
        <v>7714</v>
      </c>
      <c r="Y44" s="24">
        <f>(X44/U44)*100</f>
        <v>57.692020043377454</v>
      </c>
    </row>
    <row r="45" spans="1:25">
      <c r="A45" s="20"/>
      <c r="B45" s="4"/>
      <c r="C45" s="15">
        <v>63</v>
      </c>
      <c r="D45" s="13" t="s">
        <v>16</v>
      </c>
      <c r="E45" s="2">
        <v>1988</v>
      </c>
      <c r="F45" s="23">
        <v>16750</v>
      </c>
      <c r="G45" s="23">
        <v>6550</v>
      </c>
      <c r="H45" s="24">
        <f t="shared" ref="H45:H73" si="10">(G45/F45)*100</f>
        <v>39.104477611940297</v>
      </c>
      <c r="I45" s="23">
        <v>11176</v>
      </c>
      <c r="J45" s="24">
        <f t="shared" ref="J45:J73" si="11">(I45/F45)*100</f>
        <v>66.722388059701487</v>
      </c>
      <c r="K45" s="23">
        <v>730</v>
      </c>
      <c r="L45" s="23">
        <v>677</v>
      </c>
      <c r="M45" s="24">
        <f t="shared" ref="M45:M73" si="12">(L45/K45)*100</f>
        <v>92.739726027397268</v>
      </c>
      <c r="N45" s="23">
        <v>730</v>
      </c>
      <c r="O45" s="24">
        <f t="shared" ref="O45:O73" si="13">(N45/K45)*100</f>
        <v>100</v>
      </c>
      <c r="P45" s="23">
        <v>2543</v>
      </c>
      <c r="Q45" s="23">
        <v>1382</v>
      </c>
      <c r="R45" s="24">
        <f t="shared" ref="R45:R73" si="14">(Q45/P45)*100</f>
        <v>54.345261502162799</v>
      </c>
      <c r="S45" s="23">
        <v>2497</v>
      </c>
      <c r="T45" s="24">
        <f t="shared" ref="T45:T73" si="15">(S45/P45)*100</f>
        <v>98.191112858828149</v>
      </c>
      <c r="U45" s="23">
        <v>13477</v>
      </c>
      <c r="V45" s="23">
        <v>4491</v>
      </c>
      <c r="W45" s="24">
        <f t="shared" ref="W45:W73" si="16">(V45/U45)*100</f>
        <v>33.323439934703572</v>
      </c>
      <c r="X45" s="23">
        <v>7949</v>
      </c>
      <c r="Y45" s="24">
        <f t="shared" ref="Y45:Y73" si="17">(X45/U45)*100</f>
        <v>58.981969280997262</v>
      </c>
    </row>
    <row r="46" spans="1:25">
      <c r="A46" s="20"/>
      <c r="B46" s="4" t="s">
        <v>10</v>
      </c>
      <c r="C46" s="15">
        <v>1</v>
      </c>
      <c r="D46" s="13" t="s">
        <v>16</v>
      </c>
      <c r="E46" s="2">
        <v>1989</v>
      </c>
      <c r="F46" s="23">
        <v>16815</v>
      </c>
      <c r="G46" s="23">
        <v>6785</v>
      </c>
      <c r="H46" s="24">
        <f t="shared" si="10"/>
        <v>40.350877192982452</v>
      </c>
      <c r="I46" s="23">
        <v>11429</v>
      </c>
      <c r="J46" s="24">
        <f t="shared" si="11"/>
        <v>67.969075230449008</v>
      </c>
      <c r="K46" s="23">
        <v>732</v>
      </c>
      <c r="L46" s="23">
        <v>680</v>
      </c>
      <c r="M46" s="24">
        <f t="shared" si="12"/>
        <v>92.896174863387984</v>
      </c>
      <c r="N46" s="23">
        <v>732</v>
      </c>
      <c r="O46" s="24">
        <f t="shared" si="13"/>
        <v>100</v>
      </c>
      <c r="P46" s="23">
        <v>2542</v>
      </c>
      <c r="Q46" s="23">
        <v>1403</v>
      </c>
      <c r="R46" s="24">
        <f t="shared" si="14"/>
        <v>55.1927616050354</v>
      </c>
      <c r="S46" s="23">
        <v>2495</v>
      </c>
      <c r="T46" s="24">
        <f t="shared" si="15"/>
        <v>98.151062155782853</v>
      </c>
      <c r="U46" s="23">
        <v>13541</v>
      </c>
      <c r="V46" s="23">
        <v>4703</v>
      </c>
      <c r="W46" s="24">
        <f t="shared" si="16"/>
        <v>34.731556015065358</v>
      </c>
      <c r="X46" s="23">
        <v>8202</v>
      </c>
      <c r="Y46" s="24">
        <f t="shared" si="17"/>
        <v>60.571597370947494</v>
      </c>
    </row>
    <row r="47" spans="1:25">
      <c r="A47" s="20"/>
      <c r="B47" s="4"/>
      <c r="C47" s="15">
        <v>2</v>
      </c>
      <c r="D47" s="13" t="s">
        <v>16</v>
      </c>
      <c r="E47" s="2">
        <v>1990</v>
      </c>
      <c r="F47" s="23">
        <v>16942</v>
      </c>
      <c r="G47" s="23">
        <v>7123</v>
      </c>
      <c r="H47" s="24">
        <f t="shared" si="10"/>
        <v>42.043442332664384</v>
      </c>
      <c r="I47" s="23">
        <v>11716</v>
      </c>
      <c r="J47" s="24">
        <f t="shared" si="11"/>
        <v>69.153582811946649</v>
      </c>
      <c r="K47" s="23">
        <v>735</v>
      </c>
      <c r="L47" s="23">
        <v>688</v>
      </c>
      <c r="M47" s="24">
        <f t="shared" si="12"/>
        <v>93.605442176870753</v>
      </c>
      <c r="N47" s="23">
        <v>735</v>
      </c>
      <c r="O47" s="24">
        <f t="shared" si="13"/>
        <v>100</v>
      </c>
      <c r="P47" s="23">
        <v>2537</v>
      </c>
      <c r="Q47" s="23">
        <v>1420</v>
      </c>
      <c r="R47" s="24">
        <f t="shared" si="14"/>
        <v>55.971620023649983</v>
      </c>
      <c r="S47" s="23">
        <v>2491</v>
      </c>
      <c r="T47" s="24">
        <f t="shared" si="15"/>
        <v>98.1868348443043</v>
      </c>
      <c r="U47" s="23">
        <v>13670</v>
      </c>
      <c r="V47" s="23">
        <v>4914</v>
      </c>
      <c r="W47" s="24">
        <f t="shared" si="16"/>
        <v>35.947329919531825</v>
      </c>
      <c r="X47" s="23">
        <v>8490</v>
      </c>
      <c r="Y47" s="24">
        <f t="shared" si="17"/>
        <v>62.106803218727137</v>
      </c>
    </row>
    <row r="48" spans="1:25">
      <c r="A48" s="20"/>
      <c r="B48" s="4"/>
      <c r="C48" s="15">
        <v>3</v>
      </c>
      <c r="D48" s="13" t="s">
        <v>16</v>
      </c>
      <c r="E48" s="2">
        <v>1991</v>
      </c>
      <c r="F48" s="23">
        <v>17056</v>
      </c>
      <c r="G48" s="23">
        <v>7473</v>
      </c>
      <c r="H48" s="24">
        <f t="shared" si="10"/>
        <v>43.814493433395874</v>
      </c>
      <c r="I48" s="23">
        <v>11935</v>
      </c>
      <c r="J48" s="24">
        <f t="shared" si="11"/>
        <v>69.975375234521579</v>
      </c>
      <c r="K48" s="23">
        <v>737</v>
      </c>
      <c r="L48" s="23">
        <v>692</v>
      </c>
      <c r="M48" s="24">
        <f t="shared" si="12"/>
        <v>93.894165535956574</v>
      </c>
      <c r="N48" s="23">
        <v>737</v>
      </c>
      <c r="O48" s="24">
        <f t="shared" si="13"/>
        <v>100</v>
      </c>
      <c r="P48" s="23">
        <v>2537</v>
      </c>
      <c r="Q48" s="23">
        <v>1438</v>
      </c>
      <c r="R48" s="24">
        <f t="shared" si="14"/>
        <v>56.681119432400472</v>
      </c>
      <c r="S48" s="23">
        <v>2492</v>
      </c>
      <c r="T48" s="24">
        <f t="shared" si="15"/>
        <v>98.226251478123771</v>
      </c>
      <c r="U48" s="23">
        <v>13782</v>
      </c>
      <c r="V48" s="23">
        <v>5343</v>
      </c>
      <c r="W48" s="24">
        <f t="shared" si="16"/>
        <v>38.76795820635612</v>
      </c>
      <c r="X48" s="23">
        <v>8706</v>
      </c>
      <c r="Y48" s="24">
        <f t="shared" si="17"/>
        <v>63.169351327818887</v>
      </c>
    </row>
    <row r="49" spans="1:25">
      <c r="A49" s="20"/>
      <c r="B49" s="4"/>
      <c r="C49" s="15">
        <v>4</v>
      </c>
      <c r="D49" s="13" t="s">
        <v>16</v>
      </c>
      <c r="E49" s="2">
        <v>1992</v>
      </c>
      <c r="F49" s="23">
        <v>17142</v>
      </c>
      <c r="G49" s="23">
        <v>7664</v>
      </c>
      <c r="H49" s="24">
        <f t="shared" si="10"/>
        <v>44.708902111772254</v>
      </c>
      <c r="I49" s="23">
        <v>12274</v>
      </c>
      <c r="J49" s="24">
        <f t="shared" si="11"/>
        <v>71.601913429004782</v>
      </c>
      <c r="K49" s="23">
        <v>738</v>
      </c>
      <c r="L49" s="23">
        <v>696</v>
      </c>
      <c r="M49" s="24">
        <f t="shared" si="12"/>
        <v>94.308943089430898</v>
      </c>
      <c r="N49" s="23">
        <v>738</v>
      </c>
      <c r="O49" s="24">
        <f t="shared" si="13"/>
        <v>100</v>
      </c>
      <c r="P49" s="23">
        <v>2536</v>
      </c>
      <c r="Q49" s="23">
        <v>1455</v>
      </c>
      <c r="R49" s="24">
        <f t="shared" si="14"/>
        <v>57.373817034700316</v>
      </c>
      <c r="S49" s="23">
        <v>2493</v>
      </c>
      <c r="T49" s="24">
        <f t="shared" si="15"/>
        <v>98.304416403785496</v>
      </c>
      <c r="U49" s="23">
        <v>13869</v>
      </c>
      <c r="V49" s="23">
        <v>5514</v>
      </c>
      <c r="W49" s="24">
        <f t="shared" si="16"/>
        <v>39.757733073761628</v>
      </c>
      <c r="X49" s="23">
        <v>9042</v>
      </c>
      <c r="Y49" s="24">
        <f t="shared" si="17"/>
        <v>65.195760328790826</v>
      </c>
    </row>
    <row r="50" spans="1:25">
      <c r="A50" s="20"/>
      <c r="B50" s="4"/>
      <c r="C50" s="15">
        <v>5</v>
      </c>
      <c r="D50" s="13" t="s">
        <v>16</v>
      </c>
      <c r="E50" s="2">
        <v>1993</v>
      </c>
      <c r="F50" s="23">
        <v>17137</v>
      </c>
      <c r="G50" s="23">
        <v>7825</v>
      </c>
      <c r="H50" s="24">
        <f t="shared" si="10"/>
        <v>45.66143432339382</v>
      </c>
      <c r="I50" s="23">
        <v>12437</v>
      </c>
      <c r="J50" s="24">
        <f t="shared" si="11"/>
        <v>72.573962770613292</v>
      </c>
      <c r="K50" s="23">
        <v>904</v>
      </c>
      <c r="L50" s="23">
        <v>823</v>
      </c>
      <c r="M50" s="24">
        <f t="shared" si="12"/>
        <v>91.039823008849567</v>
      </c>
      <c r="N50" s="23">
        <v>904</v>
      </c>
      <c r="O50" s="24">
        <f t="shared" si="13"/>
        <v>100</v>
      </c>
      <c r="P50" s="23">
        <v>2375</v>
      </c>
      <c r="Q50" s="23">
        <v>1357</v>
      </c>
      <c r="R50" s="24">
        <f t="shared" si="14"/>
        <v>57.136842105263156</v>
      </c>
      <c r="S50" s="23">
        <v>2333</v>
      </c>
      <c r="T50" s="24">
        <f t="shared" si="15"/>
        <v>98.231578947368419</v>
      </c>
      <c r="U50" s="23">
        <v>13858</v>
      </c>
      <c r="V50" s="23">
        <v>5645</v>
      </c>
      <c r="W50" s="24">
        <f t="shared" si="16"/>
        <v>40.734593736469911</v>
      </c>
      <c r="X50" s="23">
        <v>9199</v>
      </c>
      <c r="Y50" s="24">
        <f t="shared" si="17"/>
        <v>66.380430076490114</v>
      </c>
    </row>
    <row r="51" spans="1:25">
      <c r="A51" s="20"/>
      <c r="B51" s="4"/>
      <c r="C51" s="15">
        <v>6</v>
      </c>
      <c r="D51" s="13" t="s">
        <v>16</v>
      </c>
      <c r="E51" s="2">
        <v>1994</v>
      </c>
      <c r="F51" s="23">
        <v>17202</v>
      </c>
      <c r="G51" s="23">
        <v>8019</v>
      </c>
      <c r="H51" s="24">
        <f t="shared" si="10"/>
        <v>46.616672479944192</v>
      </c>
      <c r="I51" s="23">
        <v>12726</v>
      </c>
      <c r="J51" s="24">
        <f t="shared" si="11"/>
        <v>73.979769794209972</v>
      </c>
      <c r="K51" s="23">
        <v>914</v>
      </c>
      <c r="L51" s="23">
        <v>834</v>
      </c>
      <c r="M51" s="24">
        <f t="shared" si="12"/>
        <v>91.247264770240704</v>
      </c>
      <c r="N51" s="23">
        <v>914</v>
      </c>
      <c r="O51" s="24">
        <f t="shared" si="13"/>
        <v>100</v>
      </c>
      <c r="P51" s="23">
        <v>2379</v>
      </c>
      <c r="Q51" s="23">
        <v>1380</v>
      </c>
      <c r="R51" s="24">
        <f t="shared" si="14"/>
        <v>58.007566204287521</v>
      </c>
      <c r="S51" s="23">
        <v>2338</v>
      </c>
      <c r="T51" s="24">
        <f t="shared" si="15"/>
        <v>98.276586801176961</v>
      </c>
      <c r="U51" s="23">
        <v>13909</v>
      </c>
      <c r="V51" s="23">
        <v>5805</v>
      </c>
      <c r="W51" s="24">
        <f t="shared" si="16"/>
        <v>41.735566899130063</v>
      </c>
      <c r="X51" s="23">
        <v>9474</v>
      </c>
      <c r="Y51" s="24">
        <f t="shared" si="17"/>
        <v>68.11417068085413</v>
      </c>
    </row>
    <row r="52" spans="1:25">
      <c r="A52" s="20"/>
      <c r="B52" s="4"/>
      <c r="C52" s="15">
        <v>7</v>
      </c>
      <c r="D52" s="13" t="s">
        <v>16</v>
      </c>
      <c r="E52" s="2">
        <v>1995</v>
      </c>
      <c r="F52" s="23">
        <v>17320</v>
      </c>
      <c r="G52" s="23">
        <v>8188</v>
      </c>
      <c r="H52" s="24">
        <f t="shared" si="10"/>
        <v>47.274826789838336</v>
      </c>
      <c r="I52" s="23">
        <v>12991</v>
      </c>
      <c r="J52" s="24">
        <f t="shared" si="11"/>
        <v>75.005773672055426</v>
      </c>
      <c r="K52" s="23">
        <v>911</v>
      </c>
      <c r="L52" s="23">
        <v>834</v>
      </c>
      <c r="M52" s="24">
        <f t="shared" si="12"/>
        <v>91.547749725576296</v>
      </c>
      <c r="N52" s="23">
        <v>911</v>
      </c>
      <c r="O52" s="24">
        <f t="shared" si="13"/>
        <v>100</v>
      </c>
      <c r="P52" s="23">
        <v>2474</v>
      </c>
      <c r="Q52" s="23">
        <v>1453</v>
      </c>
      <c r="R52" s="24">
        <f t="shared" si="14"/>
        <v>58.730800323362978</v>
      </c>
      <c r="S52" s="23">
        <v>2433</v>
      </c>
      <c r="T52" s="24">
        <f t="shared" si="15"/>
        <v>98.342764753435731</v>
      </c>
      <c r="U52" s="23">
        <v>13935</v>
      </c>
      <c r="V52" s="23">
        <v>5900</v>
      </c>
      <c r="W52" s="24">
        <f t="shared" si="16"/>
        <v>42.339433082167204</v>
      </c>
      <c r="X52" s="23">
        <v>9647</v>
      </c>
      <c r="Y52" s="24">
        <f t="shared" si="17"/>
        <v>69.228561176892711</v>
      </c>
    </row>
    <row r="53" spans="1:25">
      <c r="A53" s="20"/>
      <c r="B53" s="4"/>
      <c r="C53" s="15">
        <v>8</v>
      </c>
      <c r="D53" s="13" t="s">
        <v>16</v>
      </c>
      <c r="E53" s="2">
        <v>1996</v>
      </c>
      <c r="F53" s="23">
        <v>17390</v>
      </c>
      <c r="G53" s="23">
        <v>8321</v>
      </c>
      <c r="H53" s="24">
        <f t="shared" si="10"/>
        <v>47.849338700402534</v>
      </c>
      <c r="I53" s="23">
        <v>13114</v>
      </c>
      <c r="J53" s="24">
        <f t="shared" si="11"/>
        <v>75.411155836687755</v>
      </c>
      <c r="K53" s="23">
        <v>906</v>
      </c>
      <c r="L53" s="23">
        <v>833</v>
      </c>
      <c r="M53" s="24">
        <f t="shared" si="12"/>
        <v>91.942604856512148</v>
      </c>
      <c r="N53" s="23">
        <v>906</v>
      </c>
      <c r="O53" s="24">
        <f t="shared" si="13"/>
        <v>100</v>
      </c>
      <c r="P53" s="23">
        <v>2470</v>
      </c>
      <c r="Q53" s="23">
        <v>1466</v>
      </c>
      <c r="R53" s="24">
        <f t="shared" si="14"/>
        <v>59.352226720647771</v>
      </c>
      <c r="S53" s="23">
        <v>2429</v>
      </c>
      <c r="T53" s="24">
        <f t="shared" si="15"/>
        <v>98.340080971659916</v>
      </c>
      <c r="U53" s="23">
        <v>14014</v>
      </c>
      <c r="V53" s="23">
        <v>6023</v>
      </c>
      <c r="W53" s="24">
        <f t="shared" si="16"/>
        <v>42.978450121307269</v>
      </c>
      <c r="X53" s="23">
        <v>9778</v>
      </c>
      <c r="Y53" s="24">
        <f t="shared" si="17"/>
        <v>69.773084058798347</v>
      </c>
    </row>
    <row r="54" spans="1:25">
      <c r="A54" s="20"/>
      <c r="B54" s="4"/>
      <c r="C54" s="15">
        <v>9</v>
      </c>
      <c r="D54" s="13" t="s">
        <v>16</v>
      </c>
      <c r="E54" s="2">
        <v>1997</v>
      </c>
      <c r="F54" s="23">
        <v>17468</v>
      </c>
      <c r="G54" s="23">
        <v>8451</v>
      </c>
      <c r="H54" s="24">
        <f t="shared" si="10"/>
        <v>48.379894664529424</v>
      </c>
      <c r="I54" s="23">
        <v>13237</v>
      </c>
      <c r="J54" s="24">
        <f t="shared" si="11"/>
        <v>75.778566521639561</v>
      </c>
      <c r="K54" s="23">
        <v>911</v>
      </c>
      <c r="L54" s="23">
        <v>839</v>
      </c>
      <c r="M54" s="24">
        <f t="shared" si="12"/>
        <v>92.096597145993414</v>
      </c>
      <c r="N54" s="23">
        <v>911</v>
      </c>
      <c r="O54" s="24">
        <f t="shared" si="13"/>
        <v>100</v>
      </c>
      <c r="P54" s="23">
        <v>2473</v>
      </c>
      <c r="Q54" s="23">
        <v>1486</v>
      </c>
      <c r="R54" s="24">
        <f t="shared" si="14"/>
        <v>60.088960776384958</v>
      </c>
      <c r="S54" s="23">
        <v>2432</v>
      </c>
      <c r="T54" s="24">
        <f t="shared" si="15"/>
        <v>98.342094621916701</v>
      </c>
      <c r="U54" s="23">
        <v>14084</v>
      </c>
      <c r="V54" s="23">
        <v>6126</v>
      </c>
      <c r="W54" s="24">
        <f t="shared" si="16"/>
        <v>43.496165861971029</v>
      </c>
      <c r="X54" s="23">
        <v>9895</v>
      </c>
      <c r="Y54" s="24">
        <f t="shared" si="17"/>
        <v>70.257029253053105</v>
      </c>
    </row>
    <row r="55" spans="1:25">
      <c r="A55" s="20"/>
      <c r="B55" s="4"/>
      <c r="C55" s="15">
        <v>10</v>
      </c>
      <c r="D55" s="13" t="s">
        <v>16</v>
      </c>
      <c r="E55" s="2">
        <v>1998</v>
      </c>
      <c r="F55" s="23">
        <v>17482</v>
      </c>
      <c r="G55" s="23">
        <v>8560</v>
      </c>
      <c r="H55" s="24">
        <f t="shared" si="10"/>
        <v>48.964649353620864</v>
      </c>
      <c r="I55" s="23">
        <v>13310</v>
      </c>
      <c r="J55" s="24">
        <f t="shared" si="11"/>
        <v>76.135453609426833</v>
      </c>
      <c r="K55" s="23">
        <v>916</v>
      </c>
      <c r="L55" s="23">
        <v>846</v>
      </c>
      <c r="M55" s="24">
        <f t="shared" si="12"/>
        <v>92.358078602620083</v>
      </c>
      <c r="N55" s="23">
        <v>916</v>
      </c>
      <c r="O55" s="24">
        <f t="shared" si="13"/>
        <v>100</v>
      </c>
      <c r="P55" s="23">
        <v>2474</v>
      </c>
      <c r="Q55" s="23">
        <v>1507</v>
      </c>
      <c r="R55" s="24">
        <f t="shared" si="14"/>
        <v>60.913500404203717</v>
      </c>
      <c r="S55" s="23">
        <v>2434</v>
      </c>
      <c r="T55" s="24">
        <f t="shared" si="15"/>
        <v>98.383185125303157</v>
      </c>
      <c r="U55" s="23">
        <v>14091</v>
      </c>
      <c r="V55" s="23">
        <v>6207</v>
      </c>
      <c r="W55" s="24">
        <f t="shared" si="16"/>
        <v>44.049393229721105</v>
      </c>
      <c r="X55" s="23">
        <v>9959</v>
      </c>
      <c r="Y55" s="24">
        <f t="shared" si="17"/>
        <v>70.676318217301827</v>
      </c>
    </row>
    <row r="56" spans="1:25">
      <c r="A56" s="20"/>
      <c r="B56" s="4"/>
      <c r="C56" s="15">
        <v>11</v>
      </c>
      <c r="D56" s="13" t="s">
        <v>16</v>
      </c>
      <c r="E56" s="2">
        <v>1999</v>
      </c>
      <c r="F56" s="23">
        <v>17373</v>
      </c>
      <c r="G56" s="23">
        <v>8721</v>
      </c>
      <c r="H56" s="24">
        <f t="shared" si="10"/>
        <v>50.198584009670178</v>
      </c>
      <c r="I56" s="23">
        <v>13449</v>
      </c>
      <c r="J56" s="24">
        <f t="shared" si="11"/>
        <v>77.413227421861507</v>
      </c>
      <c r="K56" s="23">
        <v>925</v>
      </c>
      <c r="L56" s="23">
        <v>855</v>
      </c>
      <c r="M56" s="24">
        <f t="shared" si="12"/>
        <v>92.432432432432435</v>
      </c>
      <c r="N56" s="23">
        <v>925</v>
      </c>
      <c r="O56" s="24">
        <f t="shared" si="13"/>
        <v>100</v>
      </c>
      <c r="P56" s="23">
        <v>2480</v>
      </c>
      <c r="Q56" s="23">
        <v>1526</v>
      </c>
      <c r="R56" s="24">
        <f t="shared" si="14"/>
        <v>61.532258064516135</v>
      </c>
      <c r="S56" s="23">
        <v>2437</v>
      </c>
      <c r="T56" s="24">
        <f t="shared" si="15"/>
        <v>98.266129032258064</v>
      </c>
      <c r="U56" s="23">
        <v>13968</v>
      </c>
      <c r="V56" s="23">
        <v>6340</v>
      </c>
      <c r="W56" s="24">
        <f t="shared" si="16"/>
        <v>45.389461626575027</v>
      </c>
      <c r="X56" s="23">
        <v>10087</v>
      </c>
      <c r="Y56" s="24">
        <f t="shared" si="17"/>
        <v>72.215063001145481</v>
      </c>
    </row>
    <row r="57" spans="1:25">
      <c r="A57" s="20"/>
      <c r="B57" s="4"/>
      <c r="C57" s="15">
        <v>12</v>
      </c>
      <c r="D57" s="13" t="s">
        <v>16</v>
      </c>
      <c r="E57" s="2">
        <v>2000</v>
      </c>
      <c r="F57" s="23">
        <v>17406</v>
      </c>
      <c r="G57" s="23">
        <v>8854</v>
      </c>
      <c r="H57" s="24">
        <f t="shared" si="10"/>
        <v>50.867516948178789</v>
      </c>
      <c r="I57" s="23">
        <v>13572</v>
      </c>
      <c r="J57" s="24">
        <f t="shared" si="11"/>
        <v>77.973112719751811</v>
      </c>
      <c r="K57" s="23">
        <v>917</v>
      </c>
      <c r="L57" s="23">
        <v>852</v>
      </c>
      <c r="M57" s="24">
        <f t="shared" si="12"/>
        <v>92.911668484187572</v>
      </c>
      <c r="N57" s="23">
        <v>917</v>
      </c>
      <c r="O57" s="24">
        <f t="shared" si="13"/>
        <v>100</v>
      </c>
      <c r="P57" s="23">
        <v>2469</v>
      </c>
      <c r="Q57" s="23">
        <v>1534</v>
      </c>
      <c r="R57" s="24">
        <f t="shared" si="14"/>
        <v>62.130417172944505</v>
      </c>
      <c r="S57" s="23">
        <v>2427</v>
      </c>
      <c r="T57" s="24">
        <f t="shared" si="15"/>
        <v>98.298906439854193</v>
      </c>
      <c r="U57" s="23">
        <v>14020</v>
      </c>
      <c r="V57" s="23">
        <v>6468</v>
      </c>
      <c r="W57" s="24">
        <f t="shared" si="16"/>
        <v>46.134094151212551</v>
      </c>
      <c r="X57" s="23">
        <v>10228</v>
      </c>
      <c r="Y57" s="24">
        <f t="shared" si="17"/>
        <v>72.952924393723251</v>
      </c>
    </row>
    <row r="58" spans="1:25">
      <c r="A58" s="20"/>
      <c r="B58" s="4"/>
      <c r="C58" s="15">
        <v>13</v>
      </c>
      <c r="D58" s="13" t="s">
        <v>16</v>
      </c>
      <c r="E58" s="2">
        <v>2001</v>
      </c>
      <c r="F58" s="23">
        <v>17449</v>
      </c>
      <c r="G58" s="23">
        <v>8995</v>
      </c>
      <c r="H58" s="24">
        <f t="shared" si="10"/>
        <v>51.550232104991686</v>
      </c>
      <c r="I58" s="23">
        <v>13675</v>
      </c>
      <c r="J58" s="24">
        <f t="shared" si="11"/>
        <v>78.371253366955131</v>
      </c>
      <c r="K58" s="23">
        <v>909</v>
      </c>
      <c r="L58" s="23">
        <v>848</v>
      </c>
      <c r="M58" s="24">
        <f t="shared" si="12"/>
        <v>93.289328932893284</v>
      </c>
      <c r="N58" s="23">
        <v>909</v>
      </c>
      <c r="O58" s="24">
        <f t="shared" si="13"/>
        <v>100</v>
      </c>
      <c r="P58" s="23">
        <v>2486</v>
      </c>
      <c r="Q58" s="23">
        <v>1569</v>
      </c>
      <c r="R58" s="24">
        <f t="shared" si="14"/>
        <v>63.113435237329043</v>
      </c>
      <c r="S58" s="23">
        <v>2447</v>
      </c>
      <c r="T58" s="24">
        <f t="shared" si="15"/>
        <v>98.431214802896221</v>
      </c>
      <c r="U58" s="23">
        <v>14055</v>
      </c>
      <c r="V58" s="23">
        <v>6578</v>
      </c>
      <c r="W58" s="24">
        <f t="shared" si="16"/>
        <v>46.801849875489147</v>
      </c>
      <c r="X58" s="23">
        <v>10319</v>
      </c>
      <c r="Y58" s="24">
        <f t="shared" si="17"/>
        <v>73.418712202063318</v>
      </c>
    </row>
    <row r="59" spans="1:25">
      <c r="A59" s="20"/>
      <c r="B59" s="4"/>
      <c r="C59" s="15">
        <v>14</v>
      </c>
      <c r="D59" s="13" t="s">
        <v>16</v>
      </c>
      <c r="E59" s="2">
        <v>2002</v>
      </c>
      <c r="F59" s="23">
        <v>17533</v>
      </c>
      <c r="G59" s="23">
        <v>9174</v>
      </c>
      <c r="H59" s="24">
        <f t="shared" si="10"/>
        <v>52.324188672788452</v>
      </c>
      <c r="I59" s="23">
        <v>13816</v>
      </c>
      <c r="J59" s="24">
        <f t="shared" si="11"/>
        <v>78.799977185878049</v>
      </c>
      <c r="K59" s="23">
        <v>901</v>
      </c>
      <c r="L59" s="23">
        <v>848</v>
      </c>
      <c r="M59" s="24">
        <f t="shared" si="12"/>
        <v>94.117647058823522</v>
      </c>
      <c r="N59" s="23">
        <v>901</v>
      </c>
      <c r="O59" s="24">
        <f t="shared" si="13"/>
        <v>100</v>
      </c>
      <c r="P59" s="23">
        <v>2487</v>
      </c>
      <c r="Q59" s="23">
        <v>1588</v>
      </c>
      <c r="R59" s="24">
        <f t="shared" si="14"/>
        <v>63.852030558906314</v>
      </c>
      <c r="S59" s="23">
        <v>2448</v>
      </c>
      <c r="T59" s="24">
        <f t="shared" si="15"/>
        <v>98.431845597104953</v>
      </c>
      <c r="U59" s="23">
        <v>14145</v>
      </c>
      <c r="V59" s="23">
        <v>6739</v>
      </c>
      <c r="W59" s="24">
        <f t="shared" si="16"/>
        <v>47.642276422764226</v>
      </c>
      <c r="X59" s="23">
        <v>10467</v>
      </c>
      <c r="Y59" s="24">
        <f t="shared" si="17"/>
        <v>73.997879109225877</v>
      </c>
    </row>
    <row r="60" spans="1:25">
      <c r="A60" s="20"/>
      <c r="B60" s="4"/>
      <c r="C60" s="15">
        <v>15</v>
      </c>
      <c r="D60" s="13" t="s">
        <v>16</v>
      </c>
      <c r="E60" s="2">
        <v>2003</v>
      </c>
      <c r="F60" s="23">
        <v>17592</v>
      </c>
      <c r="G60" s="23">
        <v>9317</v>
      </c>
      <c r="H60" s="24">
        <f t="shared" si="10"/>
        <v>52.961573442473849</v>
      </c>
      <c r="I60" s="23">
        <v>13917</v>
      </c>
      <c r="J60" s="24">
        <f t="shared" si="11"/>
        <v>79.109822646657562</v>
      </c>
      <c r="K60" s="23">
        <v>901</v>
      </c>
      <c r="L60" s="23">
        <v>848</v>
      </c>
      <c r="M60" s="24">
        <f t="shared" si="12"/>
        <v>94.117647058823522</v>
      </c>
      <c r="N60" s="23">
        <v>901</v>
      </c>
      <c r="O60" s="24">
        <f t="shared" si="13"/>
        <v>100</v>
      </c>
      <c r="P60" s="23">
        <v>2483</v>
      </c>
      <c r="Q60" s="23">
        <v>1604</v>
      </c>
      <c r="R60" s="24">
        <f t="shared" si="14"/>
        <v>64.599275070479251</v>
      </c>
      <c r="S60" s="23">
        <v>2444</v>
      </c>
      <c r="T60" s="24">
        <f t="shared" si="15"/>
        <v>98.429319371727757</v>
      </c>
      <c r="U60" s="23">
        <v>14208</v>
      </c>
      <c r="V60" s="23">
        <v>6865</v>
      </c>
      <c r="W60" s="24">
        <f t="shared" si="16"/>
        <v>48.317849099099099</v>
      </c>
      <c r="X60" s="23">
        <v>10571</v>
      </c>
      <c r="Y60" s="24">
        <f t="shared" si="17"/>
        <v>74.401745495495504</v>
      </c>
    </row>
    <row r="61" spans="1:25">
      <c r="A61" s="20"/>
      <c r="B61" s="4"/>
      <c r="C61" s="15">
        <v>16</v>
      </c>
      <c r="D61" s="13" t="s">
        <v>16</v>
      </c>
      <c r="E61" s="2">
        <v>2004</v>
      </c>
      <c r="F61" s="23">
        <v>18334</v>
      </c>
      <c r="G61" s="23">
        <v>9782</v>
      </c>
      <c r="H61" s="24">
        <f t="shared" si="10"/>
        <v>53.354423475509982</v>
      </c>
      <c r="I61" s="23">
        <v>14599</v>
      </c>
      <c r="J61" s="24">
        <f t="shared" si="11"/>
        <v>79.628013526780848</v>
      </c>
      <c r="K61" s="23">
        <v>953</v>
      </c>
      <c r="L61" s="23">
        <v>901</v>
      </c>
      <c r="M61" s="24">
        <f t="shared" si="12"/>
        <v>94.543546694648484</v>
      </c>
      <c r="N61" s="23">
        <v>953</v>
      </c>
      <c r="O61" s="24">
        <f t="shared" si="13"/>
        <v>100</v>
      </c>
      <c r="P61" s="23">
        <v>2613</v>
      </c>
      <c r="Q61" s="23">
        <v>1684</v>
      </c>
      <c r="R61" s="24">
        <f t="shared" si="14"/>
        <v>64.446995790279374</v>
      </c>
      <c r="S61" s="23">
        <v>2571</v>
      </c>
      <c r="T61" s="24">
        <f t="shared" si="15"/>
        <v>98.392652123995404</v>
      </c>
      <c r="U61" s="23">
        <v>14767</v>
      </c>
      <c r="V61" s="23">
        <v>7197</v>
      </c>
      <c r="W61" s="24">
        <f t="shared" si="16"/>
        <v>48.737048825082958</v>
      </c>
      <c r="X61" s="23">
        <v>11074</v>
      </c>
      <c r="Y61" s="24">
        <f t="shared" si="17"/>
        <v>74.991535179792777</v>
      </c>
    </row>
    <row r="62" spans="1:25">
      <c r="A62" s="20"/>
      <c r="B62" s="4"/>
      <c r="C62" s="15">
        <v>17</v>
      </c>
      <c r="D62" s="13" t="s">
        <v>16</v>
      </c>
      <c r="E62" s="2">
        <v>2005</v>
      </c>
      <c r="F62" s="23">
        <v>17738</v>
      </c>
      <c r="G62" s="23">
        <v>9584</v>
      </c>
      <c r="H62" s="24">
        <f t="shared" si="10"/>
        <v>54.030894125606046</v>
      </c>
      <c r="I62" s="23">
        <v>14113</v>
      </c>
      <c r="J62" s="24">
        <f t="shared" si="11"/>
        <v>79.563648663885445</v>
      </c>
      <c r="K62" s="23">
        <v>896</v>
      </c>
      <c r="L62" s="23">
        <v>853</v>
      </c>
      <c r="M62" s="24">
        <f t="shared" si="12"/>
        <v>95.200892857142861</v>
      </c>
      <c r="N62" s="23">
        <v>896</v>
      </c>
      <c r="O62" s="24">
        <f t="shared" si="13"/>
        <v>100</v>
      </c>
      <c r="P62" s="23">
        <v>2485</v>
      </c>
      <c r="Q62" s="23">
        <v>1650</v>
      </c>
      <c r="R62" s="24">
        <f t="shared" si="14"/>
        <v>66.398390342052309</v>
      </c>
      <c r="S62" s="23">
        <v>2447</v>
      </c>
      <c r="T62" s="24">
        <f t="shared" si="15"/>
        <v>98.470824949698184</v>
      </c>
      <c r="U62" s="23">
        <v>14357</v>
      </c>
      <c r="V62" s="23">
        <v>7080</v>
      </c>
      <c r="W62" s="24">
        <f t="shared" si="16"/>
        <v>49.313923521627082</v>
      </c>
      <c r="X62" s="23">
        <v>10770</v>
      </c>
      <c r="Y62" s="24">
        <f t="shared" si="17"/>
        <v>75.01567179772934</v>
      </c>
    </row>
    <row r="63" spans="1:25">
      <c r="A63" s="20"/>
      <c r="B63" s="4"/>
      <c r="C63" s="15">
        <v>18</v>
      </c>
      <c r="D63" s="13" t="s">
        <v>16</v>
      </c>
      <c r="E63" s="2">
        <v>2006</v>
      </c>
      <c r="F63" s="23">
        <v>17816</v>
      </c>
      <c r="G63" s="23">
        <v>9704</v>
      </c>
      <c r="H63" s="24">
        <f t="shared" si="10"/>
        <v>54.467894027840146</v>
      </c>
      <c r="I63" s="23">
        <v>14215</v>
      </c>
      <c r="J63" s="24">
        <f t="shared" si="11"/>
        <v>79.787831162999552</v>
      </c>
      <c r="K63" s="23">
        <v>896</v>
      </c>
      <c r="L63" s="23">
        <v>854</v>
      </c>
      <c r="M63" s="24">
        <f t="shared" si="12"/>
        <v>95.3125</v>
      </c>
      <c r="N63" s="23">
        <v>896</v>
      </c>
      <c r="O63" s="24">
        <f t="shared" si="13"/>
        <v>100</v>
      </c>
      <c r="P63" s="23">
        <v>2494</v>
      </c>
      <c r="Q63" s="23">
        <v>1666</v>
      </c>
      <c r="R63" s="24">
        <f t="shared" si="14"/>
        <v>66.80032076984763</v>
      </c>
      <c r="S63" s="23">
        <v>2456</v>
      </c>
      <c r="T63" s="24">
        <f t="shared" si="15"/>
        <v>98.476343223736976</v>
      </c>
      <c r="U63" s="23">
        <v>14426</v>
      </c>
      <c r="V63" s="23">
        <v>7184</v>
      </c>
      <c r="W63" s="24">
        <f t="shared" si="16"/>
        <v>49.798974074587548</v>
      </c>
      <c r="X63" s="23">
        <v>10864</v>
      </c>
      <c r="Y63" s="24">
        <f t="shared" si="17"/>
        <v>75.308470816581178</v>
      </c>
    </row>
    <row r="64" spans="1:25">
      <c r="A64" s="20"/>
      <c r="B64" s="4"/>
      <c r="C64" s="15">
        <v>19</v>
      </c>
      <c r="D64" s="13" t="s">
        <v>16</v>
      </c>
      <c r="E64" s="2">
        <v>2007</v>
      </c>
      <c r="F64" s="23">
        <v>17849</v>
      </c>
      <c r="G64" s="23">
        <v>9929</v>
      </c>
      <c r="H64" s="24">
        <f t="shared" si="10"/>
        <v>55.627766261415204</v>
      </c>
      <c r="I64" s="23">
        <v>14254</v>
      </c>
      <c r="J64" s="24">
        <f t="shared" si="11"/>
        <v>79.85881561992268</v>
      </c>
      <c r="K64" s="23">
        <v>903</v>
      </c>
      <c r="L64" s="23">
        <v>861</v>
      </c>
      <c r="M64" s="24">
        <f t="shared" si="12"/>
        <v>95.348837209302332</v>
      </c>
      <c r="N64" s="23">
        <v>903</v>
      </c>
      <c r="O64" s="24">
        <f t="shared" si="13"/>
        <v>100</v>
      </c>
      <c r="P64" s="23">
        <v>2508</v>
      </c>
      <c r="Q64" s="23">
        <v>1689</v>
      </c>
      <c r="R64" s="24">
        <f t="shared" si="14"/>
        <v>67.344497607655512</v>
      </c>
      <c r="S64" s="23">
        <v>2469</v>
      </c>
      <c r="T64" s="24">
        <f t="shared" si="15"/>
        <v>98.444976076555022</v>
      </c>
      <c r="U64" s="23">
        <v>14438</v>
      </c>
      <c r="V64" s="23">
        <v>7380</v>
      </c>
      <c r="W64" s="24">
        <f t="shared" si="16"/>
        <v>51.115112896523065</v>
      </c>
      <c r="X64" s="23">
        <v>10882</v>
      </c>
      <c r="Y64" s="24">
        <f t="shared" si="17"/>
        <v>75.370549937664492</v>
      </c>
    </row>
    <row r="65" spans="1:25">
      <c r="A65" s="20"/>
      <c r="B65" s="4"/>
      <c r="C65" s="15">
        <v>20</v>
      </c>
      <c r="D65" s="13" t="s">
        <v>16</v>
      </c>
      <c r="E65" s="2">
        <v>2008</v>
      </c>
      <c r="F65" s="23">
        <v>17915</v>
      </c>
      <c r="G65" s="23">
        <v>10031</v>
      </c>
      <c r="H65" s="24">
        <f t="shared" si="10"/>
        <v>55.992185319564612</v>
      </c>
      <c r="I65" s="23">
        <v>14331</v>
      </c>
      <c r="J65" s="24">
        <f t="shared" si="11"/>
        <v>79.994418085403296</v>
      </c>
      <c r="K65" s="23">
        <v>906</v>
      </c>
      <c r="L65" s="23">
        <v>864</v>
      </c>
      <c r="M65" s="24">
        <f t="shared" si="12"/>
        <v>95.36423841059603</v>
      </c>
      <c r="N65" s="23">
        <v>906</v>
      </c>
      <c r="O65" s="24">
        <f t="shared" si="13"/>
        <v>100</v>
      </c>
      <c r="P65" s="23">
        <v>2515</v>
      </c>
      <c r="Q65" s="23">
        <v>1712</v>
      </c>
      <c r="R65" s="24">
        <f t="shared" si="14"/>
        <v>68.071570576540751</v>
      </c>
      <c r="S65" s="23">
        <v>2477</v>
      </c>
      <c r="T65" s="24">
        <f t="shared" si="15"/>
        <v>98.48906560636182</v>
      </c>
      <c r="U65" s="23">
        <v>14493</v>
      </c>
      <c r="V65" s="23">
        <v>7455</v>
      </c>
      <c r="W65" s="24">
        <f t="shared" si="16"/>
        <v>51.438625543365767</v>
      </c>
      <c r="X65" s="23">
        <v>10949</v>
      </c>
      <c r="Y65" s="24">
        <f t="shared" si="17"/>
        <v>75.546815704133024</v>
      </c>
    </row>
    <row r="66" spans="1:25">
      <c r="A66" s="20"/>
      <c r="B66" s="4"/>
      <c r="C66" s="15">
        <v>21</v>
      </c>
      <c r="D66" s="13" t="s">
        <v>16</v>
      </c>
      <c r="E66" s="2">
        <v>2009</v>
      </c>
      <c r="F66" s="23">
        <v>17994</v>
      </c>
      <c r="G66" s="23">
        <v>10155</v>
      </c>
      <c r="H66" s="24">
        <f t="shared" si="10"/>
        <v>56.435478492830946</v>
      </c>
      <c r="I66" s="23">
        <v>14448</v>
      </c>
      <c r="J66" s="24">
        <f t="shared" si="11"/>
        <v>80.293431143714571</v>
      </c>
      <c r="K66" s="23">
        <v>904</v>
      </c>
      <c r="L66" s="23">
        <v>864</v>
      </c>
      <c r="M66" s="24">
        <f t="shared" si="12"/>
        <v>95.575221238938056</v>
      </c>
      <c r="N66" s="23">
        <v>904</v>
      </c>
      <c r="O66" s="24">
        <f t="shared" si="13"/>
        <v>100</v>
      </c>
      <c r="P66" s="23">
        <v>2518</v>
      </c>
      <c r="Q66" s="23">
        <v>1732</v>
      </c>
      <c r="R66" s="24">
        <f t="shared" si="14"/>
        <v>68.784749801429697</v>
      </c>
      <c r="S66" s="23">
        <v>2480</v>
      </c>
      <c r="T66" s="24">
        <f t="shared" si="15"/>
        <v>98.490865766481335</v>
      </c>
      <c r="U66" s="23">
        <v>14571</v>
      </c>
      <c r="V66" s="23">
        <v>7559</v>
      </c>
      <c r="W66" s="24">
        <f t="shared" si="16"/>
        <v>51.877015990666401</v>
      </c>
      <c r="X66" s="23">
        <v>11064</v>
      </c>
      <c r="Y66" s="24">
        <f t="shared" si="17"/>
        <v>75.931645048383771</v>
      </c>
    </row>
    <row r="67" spans="1:25">
      <c r="A67" s="20"/>
      <c r="B67" s="4"/>
      <c r="C67" s="15">
        <v>22</v>
      </c>
      <c r="D67" s="13" t="s">
        <v>16</v>
      </c>
      <c r="E67" s="2">
        <v>2010</v>
      </c>
      <c r="F67" s="23">
        <v>18059</v>
      </c>
      <c r="G67" s="23">
        <v>10267</v>
      </c>
      <c r="H67" s="24">
        <f t="shared" si="10"/>
        <v>56.852538900271334</v>
      </c>
      <c r="I67" s="23">
        <v>14548</v>
      </c>
      <c r="J67" s="24">
        <f t="shared" si="11"/>
        <v>80.558170441331185</v>
      </c>
      <c r="K67" s="23">
        <v>908</v>
      </c>
      <c r="L67" s="23">
        <v>867</v>
      </c>
      <c r="M67" s="24">
        <f t="shared" si="12"/>
        <v>95.484581497797365</v>
      </c>
      <c r="N67" s="23">
        <v>908</v>
      </c>
      <c r="O67" s="24">
        <f t="shared" si="13"/>
        <v>100</v>
      </c>
      <c r="P67" s="23">
        <v>2524</v>
      </c>
      <c r="Q67" s="23">
        <v>1753</v>
      </c>
      <c r="R67" s="24">
        <f t="shared" si="14"/>
        <v>69.453248811410461</v>
      </c>
      <c r="S67" s="23">
        <v>2485</v>
      </c>
      <c r="T67" s="24">
        <f t="shared" si="15"/>
        <v>98.454833597464344</v>
      </c>
      <c r="U67" s="23">
        <v>14627</v>
      </c>
      <c r="V67" s="23">
        <v>7646</v>
      </c>
      <c r="W67" s="24">
        <f t="shared" si="16"/>
        <v>52.273193409448282</v>
      </c>
      <c r="X67" s="23">
        <v>11155</v>
      </c>
      <c r="Y67" s="24">
        <f t="shared" si="17"/>
        <v>76.263075135024266</v>
      </c>
    </row>
    <row r="68" spans="1:25">
      <c r="A68" s="20"/>
      <c r="B68" s="4"/>
      <c r="C68" s="15">
        <v>23</v>
      </c>
      <c r="D68" s="13" t="s">
        <v>17</v>
      </c>
      <c r="E68" s="2">
        <v>2011</v>
      </c>
      <c r="F68" s="23">
        <v>18056</v>
      </c>
      <c r="G68" s="23">
        <v>10364</v>
      </c>
      <c r="H68" s="24">
        <f t="shared" si="10"/>
        <v>57.399202481169695</v>
      </c>
      <c r="I68" s="23">
        <v>14591</v>
      </c>
      <c r="J68" s="24">
        <f t="shared" si="11"/>
        <v>80.809703145768722</v>
      </c>
      <c r="K68" s="23">
        <v>909</v>
      </c>
      <c r="L68" s="23">
        <v>869</v>
      </c>
      <c r="M68" s="24">
        <f t="shared" si="12"/>
        <v>95.599559955995588</v>
      </c>
      <c r="N68" s="23">
        <v>909</v>
      </c>
      <c r="O68" s="24">
        <f t="shared" si="13"/>
        <v>100</v>
      </c>
      <c r="P68" s="23">
        <v>2526</v>
      </c>
      <c r="Q68" s="23">
        <v>1759</v>
      </c>
      <c r="R68" s="24">
        <f t="shared" si="14"/>
        <v>69.635787806809176</v>
      </c>
      <c r="S68" s="23">
        <v>2487</v>
      </c>
      <c r="T68" s="24">
        <f t="shared" si="15"/>
        <v>98.456057007125892</v>
      </c>
      <c r="U68" s="23">
        <v>14621</v>
      </c>
      <c r="V68" s="23">
        <v>7736</v>
      </c>
      <c r="W68" s="24">
        <f t="shared" si="16"/>
        <v>52.910197660898703</v>
      </c>
      <c r="X68" s="23">
        <v>11195</v>
      </c>
      <c r="Y68" s="24">
        <f t="shared" si="17"/>
        <v>76.56795020860406</v>
      </c>
    </row>
    <row r="69" spans="1:25">
      <c r="A69" s="20"/>
      <c r="B69" s="4"/>
      <c r="C69" s="15">
        <v>24</v>
      </c>
      <c r="D69" s="13" t="s">
        <v>18</v>
      </c>
      <c r="E69" s="2">
        <v>2012</v>
      </c>
      <c r="F69" s="23">
        <v>18062</v>
      </c>
      <c r="G69" s="23">
        <v>10420</v>
      </c>
      <c r="H69" s="24">
        <f t="shared" si="10"/>
        <v>57.69017827483114</v>
      </c>
      <c r="I69" s="23">
        <v>14617</v>
      </c>
      <c r="J69" s="24">
        <f t="shared" si="11"/>
        <v>80.926807662495847</v>
      </c>
      <c r="K69" s="23">
        <v>910</v>
      </c>
      <c r="L69" s="23">
        <v>870</v>
      </c>
      <c r="M69" s="24">
        <f t="shared" si="12"/>
        <v>95.604395604395606</v>
      </c>
      <c r="N69" s="23">
        <v>910</v>
      </c>
      <c r="O69" s="24">
        <f t="shared" si="13"/>
        <v>100</v>
      </c>
      <c r="P69" s="23">
        <v>2519</v>
      </c>
      <c r="Q69" s="23">
        <v>1775</v>
      </c>
      <c r="R69" s="24">
        <f t="shared" si="14"/>
        <v>70.464470027788806</v>
      </c>
      <c r="S69" s="23">
        <v>2480</v>
      </c>
      <c r="T69" s="24">
        <f t="shared" si="15"/>
        <v>98.451766574037308</v>
      </c>
      <c r="U69" s="23">
        <v>14633</v>
      </c>
      <c r="V69" s="23">
        <v>7775</v>
      </c>
      <c r="W69" s="24">
        <f t="shared" si="16"/>
        <v>53.1333287774209</v>
      </c>
      <c r="X69" s="23">
        <v>11227</v>
      </c>
      <c r="Y69" s="24">
        <f t="shared" si="17"/>
        <v>76.723843367730467</v>
      </c>
    </row>
    <row r="70" spans="1:25">
      <c r="A70" s="20"/>
      <c r="B70" s="4"/>
      <c r="C70" s="15">
        <v>25</v>
      </c>
      <c r="D70" s="13" t="s">
        <v>18</v>
      </c>
      <c r="E70" s="2">
        <v>2013</v>
      </c>
      <c r="F70" s="23">
        <v>18063</v>
      </c>
      <c r="G70" s="23">
        <v>10566</v>
      </c>
      <c r="H70" s="24">
        <f t="shared" si="10"/>
        <v>58.495266567015449</v>
      </c>
      <c r="I70" s="23">
        <v>14786</v>
      </c>
      <c r="J70" s="24">
        <f t="shared" si="11"/>
        <v>81.857941648674085</v>
      </c>
      <c r="K70" s="23">
        <v>906</v>
      </c>
      <c r="L70" s="23">
        <v>873</v>
      </c>
      <c r="M70" s="24">
        <f t="shared" si="12"/>
        <v>96.357615894039739</v>
      </c>
      <c r="N70" s="23">
        <v>906</v>
      </c>
      <c r="O70" s="24">
        <f t="shared" si="13"/>
        <v>100</v>
      </c>
      <c r="P70" s="23">
        <v>2514</v>
      </c>
      <c r="Q70" s="23">
        <v>1792</v>
      </c>
      <c r="R70" s="24">
        <f t="shared" si="14"/>
        <v>71.280827366746223</v>
      </c>
      <c r="S70" s="23">
        <v>2476</v>
      </c>
      <c r="T70" s="24">
        <f t="shared" si="15"/>
        <v>98.488464598249806</v>
      </c>
      <c r="U70" s="23">
        <v>14643</v>
      </c>
      <c r="V70" s="23">
        <v>7901</v>
      </c>
      <c r="W70" s="24">
        <f t="shared" si="16"/>
        <v>53.957522365635455</v>
      </c>
      <c r="X70" s="23">
        <v>11404</v>
      </c>
      <c r="Y70" s="24">
        <f t="shared" si="17"/>
        <v>77.880215802772653</v>
      </c>
    </row>
    <row r="71" spans="1:25">
      <c r="A71" s="20"/>
      <c r="B71" s="4"/>
      <c r="C71" s="15">
        <v>26</v>
      </c>
      <c r="D71" s="13" t="s">
        <v>18</v>
      </c>
      <c r="E71" s="2">
        <v>2014</v>
      </c>
      <c r="F71" s="23">
        <v>18089</v>
      </c>
      <c r="G71" s="23">
        <v>10635</v>
      </c>
      <c r="H71" s="24">
        <f t="shared" si="10"/>
        <v>58.792636408867274</v>
      </c>
      <c r="I71" s="23">
        <v>14825</v>
      </c>
      <c r="J71" s="24">
        <f t="shared" si="11"/>
        <v>81.955884791862459</v>
      </c>
      <c r="K71" s="23">
        <v>912</v>
      </c>
      <c r="L71" s="23">
        <v>883</v>
      </c>
      <c r="M71" s="24">
        <f t="shared" si="12"/>
        <v>96.820175438596493</v>
      </c>
      <c r="N71" s="23">
        <v>912</v>
      </c>
      <c r="O71" s="24">
        <f t="shared" si="13"/>
        <v>100</v>
      </c>
      <c r="P71" s="23">
        <v>2503</v>
      </c>
      <c r="Q71" s="23">
        <v>1802</v>
      </c>
      <c r="R71" s="24">
        <f t="shared" si="14"/>
        <v>71.993607670795043</v>
      </c>
      <c r="S71" s="23">
        <v>2465</v>
      </c>
      <c r="T71" s="24">
        <f t="shared" si="15"/>
        <v>98.481821813823416</v>
      </c>
      <c r="U71" s="23">
        <v>14673</v>
      </c>
      <c r="V71" s="23">
        <v>7950</v>
      </c>
      <c r="W71" s="24">
        <f t="shared" si="16"/>
        <v>54.181149049274183</v>
      </c>
      <c r="X71" s="23">
        <v>11448</v>
      </c>
      <c r="Y71" s="24">
        <f t="shared" si="17"/>
        <v>78.020854630954815</v>
      </c>
    </row>
    <row r="72" spans="1:25">
      <c r="A72" s="20"/>
      <c r="B72" s="4"/>
      <c r="C72" s="15">
        <v>27</v>
      </c>
      <c r="D72" s="13" t="s">
        <v>18</v>
      </c>
      <c r="E72" s="2">
        <v>2015</v>
      </c>
      <c r="F72" s="23">
        <v>18126</v>
      </c>
      <c r="G72" s="23">
        <v>10709</v>
      </c>
      <c r="H72" s="24">
        <f t="shared" si="10"/>
        <v>59.080878296369853</v>
      </c>
      <c r="I72" s="23">
        <v>14884</v>
      </c>
      <c r="J72" s="24">
        <f t="shared" si="11"/>
        <v>82.114090257089273</v>
      </c>
      <c r="K72" s="23">
        <v>925</v>
      </c>
      <c r="L72" s="23">
        <v>896</v>
      </c>
      <c r="M72" s="24">
        <f t="shared" si="12"/>
        <v>96.86486486486487</v>
      </c>
      <c r="N72" s="23">
        <v>925</v>
      </c>
      <c r="O72" s="24">
        <f t="shared" si="13"/>
        <v>100</v>
      </c>
      <c r="P72" s="23">
        <v>2502</v>
      </c>
      <c r="Q72" s="23">
        <v>1816</v>
      </c>
      <c r="R72" s="24">
        <f t="shared" si="14"/>
        <v>72.581934452438048</v>
      </c>
      <c r="S72" s="23">
        <v>2469</v>
      </c>
      <c r="T72" s="24">
        <f t="shared" si="15"/>
        <v>98.681055155875299</v>
      </c>
      <c r="U72" s="23">
        <v>14699</v>
      </c>
      <c r="V72" s="23">
        <v>7997</v>
      </c>
      <c r="W72" s="24">
        <f t="shared" si="16"/>
        <v>54.405061568814205</v>
      </c>
      <c r="X72" s="23">
        <v>11490</v>
      </c>
      <c r="Y72" s="24">
        <f t="shared" si="17"/>
        <v>78.168582896795698</v>
      </c>
    </row>
    <row r="73" spans="1:25">
      <c r="A73" s="20"/>
      <c r="B73" s="4"/>
      <c r="C73" s="15">
        <v>28</v>
      </c>
      <c r="D73" s="13" t="s">
        <v>18</v>
      </c>
      <c r="E73" s="2">
        <v>2016</v>
      </c>
      <c r="F73" s="23">
        <v>18134</v>
      </c>
      <c r="G73" s="23">
        <v>10742</v>
      </c>
      <c r="H73" s="24">
        <f t="shared" si="10"/>
        <v>59.236792764971881</v>
      </c>
      <c r="I73" s="23">
        <v>14904</v>
      </c>
      <c r="J73" s="24">
        <f t="shared" si="11"/>
        <v>82.188154847248256</v>
      </c>
      <c r="K73" s="23">
        <v>920</v>
      </c>
      <c r="L73" s="23">
        <v>892</v>
      </c>
      <c r="M73" s="24">
        <f t="shared" si="12"/>
        <v>96.956521739130437</v>
      </c>
      <c r="N73" s="23">
        <v>920</v>
      </c>
      <c r="O73" s="24">
        <f t="shared" si="13"/>
        <v>100</v>
      </c>
      <c r="P73" s="23">
        <v>2499</v>
      </c>
      <c r="Q73" s="23">
        <v>1825</v>
      </c>
      <c r="R73" s="24">
        <f t="shared" si="14"/>
        <v>73.029211684673868</v>
      </c>
      <c r="S73" s="23">
        <v>2468</v>
      </c>
      <c r="T73" s="24">
        <f t="shared" si="15"/>
        <v>98.759503801520609</v>
      </c>
      <c r="U73" s="23">
        <v>14714</v>
      </c>
      <c r="V73" s="23">
        <v>8025</v>
      </c>
      <c r="W73" s="24">
        <f t="shared" si="16"/>
        <v>54.539893978523857</v>
      </c>
      <c r="X73" s="23">
        <v>11516</v>
      </c>
      <c r="Y73" s="24">
        <f t="shared" si="17"/>
        <v>78.265597390240586</v>
      </c>
    </row>
    <row r="74" spans="1:25">
      <c r="A74" s="20"/>
      <c r="B74" s="4"/>
      <c r="C74" s="15">
        <v>29</v>
      </c>
      <c r="D74" s="13" t="s">
        <v>18</v>
      </c>
      <c r="E74" s="2">
        <v>2017</v>
      </c>
      <c r="F74" s="23">
        <v>18108</v>
      </c>
      <c r="G74" s="23">
        <v>10823</v>
      </c>
      <c r="H74" s="24">
        <f t="shared" ref="H74:H76" si="18">(G74/F74)*100</f>
        <v>59.769162800971941</v>
      </c>
      <c r="I74" s="23">
        <v>15014</v>
      </c>
      <c r="J74" s="24">
        <f t="shared" ref="J74:J76" si="19">(I74/F74)*100</f>
        <v>82.913629335100509</v>
      </c>
      <c r="K74" s="23">
        <v>927</v>
      </c>
      <c r="L74" s="23">
        <v>899</v>
      </c>
      <c r="M74" s="24">
        <f t="shared" ref="M74:M76" si="20">(L74/K74)*100</f>
        <v>96.979503775620273</v>
      </c>
      <c r="N74" s="23">
        <v>927</v>
      </c>
      <c r="O74" s="24">
        <f t="shared" ref="O74:O76" si="21">(N74/K74)*100</f>
        <v>100</v>
      </c>
      <c r="P74" s="23">
        <v>2497</v>
      </c>
      <c r="Q74" s="23">
        <v>1834</v>
      </c>
      <c r="R74" s="24">
        <f t="shared" ref="R74:R76" si="22">(Q74/P74)*100</f>
        <v>73.448137765318378</v>
      </c>
      <c r="S74" s="23">
        <v>2465</v>
      </c>
      <c r="T74" s="24">
        <f t="shared" ref="T74:T76" si="23">(S74/P74)*100</f>
        <v>98.718462154585509</v>
      </c>
      <c r="U74" s="23">
        <v>14684</v>
      </c>
      <c r="V74" s="23">
        <v>8086</v>
      </c>
      <c r="W74" s="24">
        <f t="shared" ref="W74:W76" si="24">(V74/U74)*100</f>
        <v>55.06673930809044</v>
      </c>
      <c r="X74" s="23">
        <v>11622</v>
      </c>
      <c r="Y74" s="24">
        <f t="shared" ref="Y74:Y76" si="25">(X74/U74)*100</f>
        <v>79.14737128847726</v>
      </c>
    </row>
    <row r="75" spans="1:25">
      <c r="A75" s="20"/>
      <c r="B75" s="4"/>
      <c r="C75" s="15">
        <v>30</v>
      </c>
      <c r="D75" s="13" t="s">
        <v>18</v>
      </c>
      <c r="E75" s="2">
        <v>2018</v>
      </c>
      <c r="F75" s="23">
        <v>18117</v>
      </c>
      <c r="G75" s="23">
        <v>10850</v>
      </c>
      <c r="H75" s="24">
        <f t="shared" si="18"/>
        <v>59.888502511453332</v>
      </c>
      <c r="I75" s="23">
        <v>15031</v>
      </c>
      <c r="J75" s="24">
        <f t="shared" si="19"/>
        <v>82.966274769553465</v>
      </c>
      <c r="K75" s="23">
        <v>932</v>
      </c>
      <c r="L75" s="23">
        <v>906</v>
      </c>
      <c r="M75" s="24">
        <f t="shared" si="20"/>
        <v>97.210300429184542</v>
      </c>
      <c r="N75" s="23">
        <v>932</v>
      </c>
      <c r="O75" s="24">
        <f t="shared" si="21"/>
        <v>100</v>
      </c>
      <c r="P75" s="23">
        <v>2498</v>
      </c>
      <c r="Q75" s="23">
        <v>1840</v>
      </c>
      <c r="R75" s="24">
        <f t="shared" si="22"/>
        <v>73.658927141713377</v>
      </c>
      <c r="S75" s="23">
        <v>2467</v>
      </c>
      <c r="T75" s="24">
        <f t="shared" si="23"/>
        <v>98.759007205764618</v>
      </c>
      <c r="U75" s="23">
        <v>14686</v>
      </c>
      <c r="V75" s="23">
        <v>8103</v>
      </c>
      <c r="W75" s="24">
        <f t="shared" si="24"/>
        <v>55.174996595396976</v>
      </c>
      <c r="X75" s="23">
        <v>11632</v>
      </c>
      <c r="Y75" s="24">
        <f t="shared" si="25"/>
        <v>79.204684733760047</v>
      </c>
    </row>
    <row r="76" spans="1:25">
      <c r="A76" s="20"/>
      <c r="B76" s="4"/>
      <c r="C76" s="15">
        <v>31</v>
      </c>
      <c r="D76" s="13" t="s">
        <v>18</v>
      </c>
      <c r="E76" s="2">
        <v>2019</v>
      </c>
      <c r="F76" s="23">
        <v>18134</v>
      </c>
      <c r="G76" s="23">
        <v>10888</v>
      </c>
      <c r="H76" s="24">
        <f t="shared" si="18"/>
        <v>60.041910223888827</v>
      </c>
      <c r="I76" s="23">
        <v>15056</v>
      </c>
      <c r="J76" s="24">
        <f t="shared" si="19"/>
        <v>83.026359325024814</v>
      </c>
      <c r="K76" s="23">
        <v>941</v>
      </c>
      <c r="L76" s="23">
        <v>915</v>
      </c>
      <c r="M76" s="24">
        <f t="shared" si="20"/>
        <v>97.236981934112649</v>
      </c>
      <c r="N76" s="23">
        <v>941</v>
      </c>
      <c r="O76" s="24">
        <f t="shared" si="21"/>
        <v>100</v>
      </c>
      <c r="P76" s="23">
        <v>2504</v>
      </c>
      <c r="Q76" s="23">
        <v>1851</v>
      </c>
      <c r="R76" s="24">
        <f t="shared" si="22"/>
        <v>73.921725239616606</v>
      </c>
      <c r="S76" s="23">
        <v>2473</v>
      </c>
      <c r="T76" s="24">
        <f t="shared" si="23"/>
        <v>98.761980830670922</v>
      </c>
      <c r="U76" s="23">
        <v>14689</v>
      </c>
      <c r="V76" s="23">
        <v>8122</v>
      </c>
      <c r="W76" s="24">
        <f t="shared" si="24"/>
        <v>55.29307645176663</v>
      </c>
      <c r="X76" s="23">
        <v>11642</v>
      </c>
      <c r="Y76" s="24">
        <f t="shared" si="25"/>
        <v>79.256586561372458</v>
      </c>
    </row>
    <row r="77" spans="1:25" s="31" customFormat="1">
      <c r="A77" s="30"/>
      <c r="B77" s="4" t="s">
        <v>25</v>
      </c>
      <c r="C77" s="15">
        <v>2</v>
      </c>
      <c r="D77" s="13" t="s">
        <v>18</v>
      </c>
      <c r="E77" s="2">
        <v>2020</v>
      </c>
      <c r="F77" s="23">
        <v>18137</v>
      </c>
      <c r="G77" s="23">
        <v>10908</v>
      </c>
      <c r="H77" s="24">
        <f t="shared" ref="H77:H78" si="26">(G77/F77)*100</f>
        <v>60.142250647846943</v>
      </c>
      <c r="I77" s="23">
        <v>15067</v>
      </c>
      <c r="J77" s="24">
        <f t="shared" ref="J77:J78" si="27">(I77/F77)*100</f>
        <v>83.07327562441418</v>
      </c>
      <c r="K77" s="23">
        <v>944</v>
      </c>
      <c r="L77" s="23">
        <v>919</v>
      </c>
      <c r="M77" s="24">
        <v>97.3</v>
      </c>
      <c r="N77" s="23">
        <v>944</v>
      </c>
      <c r="O77" s="24">
        <f t="shared" ref="O77:O78" si="28">(N77/K77)*100</f>
        <v>100</v>
      </c>
      <c r="P77" s="23">
        <v>2501</v>
      </c>
      <c r="Q77" s="23">
        <v>1852</v>
      </c>
      <c r="R77" s="24">
        <f t="shared" ref="R77:R78" si="29">(Q77/P77)*100</f>
        <v>74.050379848060771</v>
      </c>
      <c r="S77" s="23">
        <v>2470</v>
      </c>
      <c r="T77" s="24">
        <f t="shared" ref="T77:T78" si="30">(S77/P77)*100</f>
        <v>98.760495801679326</v>
      </c>
      <c r="U77" s="23">
        <v>14692</v>
      </c>
      <c r="V77" s="23">
        <v>8137</v>
      </c>
      <c r="W77" s="24">
        <v>55.4</v>
      </c>
      <c r="X77" s="23">
        <v>11653</v>
      </c>
      <c r="Y77" s="24">
        <v>79.3</v>
      </c>
    </row>
    <row r="78" spans="1:25">
      <c r="A78" s="20"/>
      <c r="B78" s="6"/>
      <c r="C78" s="18">
        <v>3</v>
      </c>
      <c r="D78" s="16" t="s">
        <v>18</v>
      </c>
      <c r="E78" s="3">
        <v>2021</v>
      </c>
      <c r="F78" s="25">
        <v>18135</v>
      </c>
      <c r="G78" s="25">
        <v>10935</v>
      </c>
      <c r="H78" s="26">
        <f t="shared" si="26"/>
        <v>60.297766749379655</v>
      </c>
      <c r="I78" s="25">
        <v>15092</v>
      </c>
      <c r="J78" s="26">
        <f t="shared" si="27"/>
        <v>83.220292252550323</v>
      </c>
      <c r="K78" s="25">
        <v>939</v>
      </c>
      <c r="L78" s="25">
        <v>913</v>
      </c>
      <c r="M78" s="26">
        <v>97.3</v>
      </c>
      <c r="N78" s="25">
        <v>939</v>
      </c>
      <c r="O78" s="26">
        <f t="shared" si="28"/>
        <v>100</v>
      </c>
      <c r="P78" s="25">
        <v>2501</v>
      </c>
      <c r="Q78" s="25">
        <v>1858</v>
      </c>
      <c r="R78" s="26">
        <f t="shared" si="29"/>
        <v>74.290283886445422</v>
      </c>
      <c r="S78" s="25">
        <v>2470</v>
      </c>
      <c r="T78" s="26">
        <f t="shared" si="30"/>
        <v>98.760495801679326</v>
      </c>
      <c r="U78" s="25">
        <v>14696</v>
      </c>
      <c r="V78" s="25">
        <v>8164</v>
      </c>
      <c r="W78" s="26">
        <v>55.6</v>
      </c>
      <c r="X78" s="25">
        <v>11683</v>
      </c>
      <c r="Y78" s="26">
        <v>79.5</v>
      </c>
    </row>
    <row r="80" spans="1:25">
      <c r="B80" s="10" t="s">
        <v>14</v>
      </c>
      <c r="C80" s="11" t="s">
        <v>20</v>
      </c>
      <c r="D80" s="11"/>
    </row>
    <row r="81" spans="2:4">
      <c r="B81" s="10"/>
      <c r="C81" s="11" t="s">
        <v>21</v>
      </c>
      <c r="D81" s="11"/>
    </row>
    <row r="82" spans="2:4">
      <c r="B82" s="10"/>
      <c r="C82" s="11" t="s">
        <v>22</v>
      </c>
      <c r="D82" s="11"/>
    </row>
    <row r="83" spans="2:4">
      <c r="B83" s="10"/>
      <c r="C83" s="11" t="s">
        <v>23</v>
      </c>
      <c r="D83" s="11"/>
    </row>
    <row r="84" spans="2:4">
      <c r="B84" s="10"/>
      <c r="C84" s="11" t="s">
        <v>24</v>
      </c>
      <c r="D84" s="11"/>
    </row>
    <row r="85" spans="2:4">
      <c r="B85" s="11" t="s">
        <v>15</v>
      </c>
      <c r="C85" s="12"/>
      <c r="D85" s="12"/>
    </row>
  </sheetData>
  <mergeCells count="5">
    <mergeCell ref="F5:J5"/>
    <mergeCell ref="K5:O5"/>
    <mergeCell ref="P5:T5"/>
    <mergeCell ref="U5:Y5"/>
    <mergeCell ref="B5:E6"/>
  </mergeCells>
  <phoneticPr fontId="1"/>
  <pageMargins left="0.7" right="0.7" top="0.75" bottom="0.75" header="0.3" footer="0.3"/>
  <pageSetup paperSize="8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2023-04-06T05:18:14Z</dcterms:modified>
</cp:coreProperties>
</file>