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0" documentId="8_{4C8BDA61-FECF-41AD-8DBC-479D8B9BFC6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06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1" i="1" l="1"/>
  <c r="R41" i="1"/>
  <c r="O41" i="1"/>
  <c r="L41" i="1"/>
  <c r="I41" i="1"/>
  <c r="F41" i="1"/>
  <c r="U40" i="1"/>
  <c r="R40" i="1"/>
  <c r="O40" i="1"/>
  <c r="L40" i="1"/>
  <c r="I40" i="1"/>
  <c r="F40" i="1"/>
  <c r="U39" i="1"/>
  <c r="R39" i="1"/>
  <c r="O39" i="1"/>
  <c r="L39" i="1"/>
  <c r="I39" i="1"/>
  <c r="F39" i="1"/>
  <c r="U38" i="1" a="1"/>
  <c r="U38" i="1" s="1"/>
  <c r="R38" i="1" a="1"/>
  <c r="R38" i="1" s="1"/>
  <c r="O38" i="1" a="1"/>
  <c r="O38" i="1" s="1"/>
  <c r="L38" i="1" a="1"/>
  <c r="L38" i="1" s="1"/>
  <c r="I38" i="1" a="1"/>
  <c r="I38" i="1" s="1"/>
  <c r="F38" i="1" a="1"/>
  <c r="F38" i="1" s="1"/>
  <c r="U37" i="1" a="1"/>
  <c r="U37" i="1" s="1"/>
  <c r="R37" i="1" a="1"/>
  <c r="R37" i="1" s="1"/>
  <c r="O37" i="1" a="1"/>
  <c r="O37" i="1" s="1"/>
  <c r="L37" i="1" a="1"/>
  <c r="L37" i="1" s="1"/>
  <c r="I37" i="1" a="1"/>
  <c r="I37" i="1" s="1"/>
  <c r="F37" i="1" a="1"/>
  <c r="F37" i="1" s="1"/>
  <c r="U36" i="1" a="1"/>
  <c r="U36" i="1" s="1"/>
  <c r="R35" i="1" a="1"/>
  <c r="R35" i="1" s="1"/>
  <c r="R36" i="1" a="1"/>
  <c r="R36" i="1" s="1"/>
  <c r="O36" i="1" a="1"/>
  <c r="O36" i="1" s="1"/>
  <c r="L34" i="1" a="1"/>
  <c r="L34" i="1" s="1"/>
  <c r="L35" i="1" a="1"/>
  <c r="L35" i="1" s="1"/>
  <c r="L36" i="1" a="1"/>
  <c r="L36" i="1" s="1"/>
  <c r="I36" i="1" a="1"/>
  <c r="I36" i="1" s="1"/>
  <c r="F36" i="1" a="1"/>
  <c r="F36" i="1" s="1"/>
  <c r="U19" i="1" l="1" a="1"/>
  <c r="U19" i="1" s="1"/>
  <c r="U20" i="1" a="1"/>
  <c r="U20" i="1" s="1"/>
  <c r="U21" i="1" a="1"/>
  <c r="U21" i="1" s="1"/>
  <c r="U22" i="1" a="1"/>
  <c r="U22" i="1" s="1"/>
  <c r="U23" i="1" a="1"/>
  <c r="U23" i="1" s="1"/>
  <c r="U24" i="1" a="1"/>
  <c r="U24" i="1" s="1"/>
  <c r="U25" i="1" a="1"/>
  <c r="U25" i="1" s="1"/>
  <c r="U26" i="1" a="1"/>
  <c r="U26" i="1"/>
  <c r="U27" i="1" a="1"/>
  <c r="U27" i="1" s="1"/>
  <c r="U28" i="1" a="1"/>
  <c r="U28" i="1" s="1"/>
  <c r="U29" i="1" a="1"/>
  <c r="U29" i="1" s="1"/>
  <c r="U30" i="1" a="1"/>
  <c r="U30" i="1" s="1"/>
  <c r="U31" i="1" a="1"/>
  <c r="U31" i="1" s="1"/>
  <c r="U32" i="1" a="1"/>
  <c r="U32" i="1" s="1"/>
  <c r="U33" i="1" a="1"/>
  <c r="U33" i="1" s="1"/>
  <c r="U34" i="1" a="1"/>
  <c r="U34" i="1" s="1"/>
  <c r="U35" i="1" a="1"/>
  <c r="U35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/>
  <c r="O27" i="1" a="1"/>
  <c r="O27" i="1" s="1"/>
  <c r="O28" i="1" a="1"/>
  <c r="O28" i="1" s="1"/>
  <c r="O29" i="1" a="1"/>
  <c r="O29" i="1" s="1"/>
  <c r="O30" i="1" a="1"/>
  <c r="O30" i="1" s="1"/>
  <c r="O31" i="1" a="1"/>
  <c r="O31" i="1" s="1"/>
  <c r="O32" i="1" a="1"/>
  <c r="O32" i="1" s="1"/>
  <c r="O33" i="1" a="1"/>
  <c r="O33" i="1" s="1"/>
  <c r="O34" i="1" a="1"/>
  <c r="O34" i="1" s="1"/>
  <c r="O35" i="1" a="1"/>
  <c r="O35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I35" i="1" a="1"/>
  <c r="I35" i="1" s="1"/>
  <c r="I34" i="1" a="1"/>
  <c r="I34" i="1" s="1"/>
  <c r="I33" i="1" a="1"/>
  <c r="I33" i="1" s="1"/>
  <c r="I32" i="1" a="1"/>
  <c r="I32" i="1" s="1"/>
  <c r="I31" i="1" a="1"/>
  <c r="I31" i="1" s="1"/>
  <c r="I30" i="1" a="1"/>
  <c r="I30" i="1" s="1"/>
  <c r="I29" i="1" a="1"/>
  <c r="I29" i="1" s="1"/>
  <c r="I28" i="1" a="1"/>
  <c r="I28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F14" i="1" a="1"/>
  <c r="F14" i="1" s="1"/>
  <c r="F15" i="1" a="1"/>
  <c r="F15" i="1" s="1"/>
  <c r="F16" i="1" a="1"/>
  <c r="F16" i="1" s="1"/>
  <c r="F17" i="1" a="1"/>
  <c r="F17" i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U9" i="1" l="1" a="1"/>
  <c r="U13" i="1" s="1"/>
  <c r="R9" i="1" a="1"/>
  <c r="R13" i="1" s="1"/>
  <c r="O9" i="1" a="1"/>
  <c r="O13" i="1" s="1"/>
  <c r="L9" i="1" a="1"/>
  <c r="L13" i="1" s="1"/>
  <c r="I9" i="1" a="1"/>
  <c r="I13" i="1" s="1"/>
  <c r="F9" i="1" a="1"/>
  <c r="F13" i="1" s="1"/>
  <c r="U14" i="1" a="1"/>
  <c r="U18" i="1" s="1"/>
  <c r="R14" i="1" a="1"/>
  <c r="R18" i="1" s="1"/>
  <c r="O14" i="1" a="1"/>
  <c r="O18" i="1" s="1"/>
  <c r="L14" i="1" a="1"/>
  <c r="L18" i="1" s="1"/>
  <c r="I14" i="1" a="1"/>
  <c r="I14" i="1" s="1"/>
  <c r="I18" i="1" l="1"/>
  <c r="I9" i="1"/>
  <c r="I10" i="1"/>
  <c r="I11" i="1"/>
  <c r="I12" i="1"/>
  <c r="L9" i="1"/>
  <c r="L10" i="1"/>
  <c r="L11" i="1"/>
  <c r="L12" i="1"/>
  <c r="O9" i="1"/>
  <c r="O10" i="1"/>
  <c r="O11" i="1"/>
  <c r="O12" i="1"/>
  <c r="R9" i="1"/>
  <c r="R10" i="1"/>
  <c r="R11" i="1"/>
  <c r="R12" i="1"/>
  <c r="U9" i="1"/>
  <c r="U10" i="1"/>
  <c r="U11" i="1"/>
  <c r="U12" i="1"/>
  <c r="F9" i="1"/>
  <c r="F10" i="1"/>
  <c r="F11" i="1"/>
  <c r="F12" i="1"/>
  <c r="U14" i="1"/>
  <c r="U15" i="1"/>
  <c r="U16" i="1"/>
  <c r="U17" i="1"/>
  <c r="R14" i="1"/>
  <c r="R15" i="1"/>
  <c r="R16" i="1"/>
  <c r="R17" i="1"/>
  <c r="O14" i="1"/>
  <c r="O15" i="1"/>
  <c r="O16" i="1"/>
  <c r="O17" i="1"/>
  <c r="L14" i="1"/>
  <c r="L15" i="1"/>
  <c r="L16" i="1"/>
  <c r="L17" i="1"/>
  <c r="I17" i="1"/>
  <c r="I16" i="1"/>
  <c r="I15" i="1"/>
</calcChain>
</file>

<file path=xl/sharedStrings.xml><?xml version="1.0" encoding="utf-8"?>
<sst xmlns="http://schemas.openxmlformats.org/spreadsheetml/2006/main" count="35" uniqueCount="20">
  <si>
    <t>事業所数</t>
    <rPh sb="0" eb="3">
      <t>ジギョウショ</t>
    </rPh>
    <rPh sb="3" eb="4">
      <t>スウ</t>
    </rPh>
    <phoneticPr fontId="1"/>
  </si>
  <si>
    <t>従業者数</t>
    <rPh sb="0" eb="1">
      <t>ジュウ</t>
    </rPh>
    <rPh sb="1" eb="4">
      <t>ギョウシャスウ</t>
    </rPh>
    <phoneticPr fontId="1"/>
  </si>
  <si>
    <t>江津市</t>
    <rPh sb="0" eb="3">
      <t>ゴウツシ</t>
    </rPh>
    <phoneticPr fontId="1"/>
  </si>
  <si>
    <t>島根県</t>
    <rPh sb="0" eb="3">
      <t>シマネケン</t>
    </rPh>
    <phoneticPr fontId="1"/>
  </si>
  <si>
    <t>島根県に
占める割合
（％）</t>
    <rPh sb="0" eb="3">
      <t>シマネケン</t>
    </rPh>
    <rPh sb="5" eb="6">
      <t>シ</t>
    </rPh>
    <rPh sb="8" eb="10">
      <t>ワリアイ</t>
    </rPh>
    <phoneticPr fontId="1"/>
  </si>
  <si>
    <t>製造品出荷額等
（万円）</t>
    <rPh sb="0" eb="3">
      <t>セイゾウヒン</t>
    </rPh>
    <rPh sb="3" eb="5">
      <t>シュッカ</t>
    </rPh>
    <rPh sb="5" eb="7">
      <t>ガクトウ</t>
    </rPh>
    <rPh sb="9" eb="11">
      <t>マンエン</t>
    </rPh>
    <phoneticPr fontId="1"/>
  </si>
  <si>
    <t>現金給与総額
（万円）</t>
    <rPh sb="0" eb="2">
      <t>ゲンキン</t>
    </rPh>
    <rPh sb="2" eb="4">
      <t>キュウヨ</t>
    </rPh>
    <rPh sb="4" eb="6">
      <t>ソウガク</t>
    </rPh>
    <rPh sb="8" eb="10">
      <t>マンエン</t>
    </rPh>
    <phoneticPr fontId="1"/>
  </si>
  <si>
    <t>原材料使用額等
（万円）</t>
    <rPh sb="0" eb="3">
      <t>ゲンザイリョウ</t>
    </rPh>
    <rPh sb="3" eb="5">
      <t>シヨウ</t>
    </rPh>
    <rPh sb="5" eb="7">
      <t>ガクトウ</t>
    </rPh>
    <rPh sb="9" eb="11">
      <t>マンエン</t>
    </rPh>
    <phoneticPr fontId="1"/>
  </si>
  <si>
    <t>付加価値額
（万円）</t>
    <rPh sb="0" eb="2">
      <t>フカ</t>
    </rPh>
    <rPh sb="2" eb="4">
      <t>カチ</t>
    </rPh>
    <rPh sb="4" eb="5">
      <t>ガク</t>
    </rPh>
    <rPh sb="7" eb="9">
      <t>マンエン</t>
    </rPh>
    <phoneticPr fontId="1"/>
  </si>
  <si>
    <t>区分</t>
    <rPh sb="0" eb="2">
      <t>クブン</t>
    </rPh>
    <phoneticPr fontId="1"/>
  </si>
  <si>
    <t>平成</t>
    <rPh sb="0" eb="2">
      <t>ヘイセイ</t>
    </rPh>
    <phoneticPr fontId="1"/>
  </si>
  <si>
    <t>平成15年以前の数値は、江津市及び桜江町の数値を合算して表章している。</t>
    <rPh sb="0" eb="2">
      <t>ヘイセイ</t>
    </rPh>
    <rPh sb="4" eb="7">
      <t>ネンイゼン</t>
    </rPh>
    <rPh sb="8" eb="10">
      <t>スウチ</t>
    </rPh>
    <rPh sb="12" eb="15">
      <t>ゴウツシ</t>
    </rPh>
    <rPh sb="15" eb="16">
      <t>オヨ</t>
    </rPh>
    <rPh sb="17" eb="19">
      <t>サクラエ</t>
    </rPh>
    <rPh sb="19" eb="20">
      <t>チョウ</t>
    </rPh>
    <rPh sb="21" eb="23">
      <t>スウチ</t>
    </rPh>
    <rPh sb="24" eb="26">
      <t>ガッサン</t>
    </rPh>
    <rPh sb="28" eb="29">
      <t>ヒョウ</t>
    </rPh>
    <rPh sb="29" eb="30">
      <t>ショウ</t>
    </rPh>
    <phoneticPr fontId="1"/>
  </si>
  <si>
    <t>注</t>
    <rPh sb="0" eb="1">
      <t>チュウ</t>
    </rPh>
    <phoneticPr fontId="1"/>
  </si>
  <si>
    <t>平成27年は、平成28年経済センサス-活動調査（H28.6.1）の産業別集計による数値である。</t>
    <rPh sb="0" eb="2">
      <t>ヘイセイ</t>
    </rPh>
    <rPh sb="4" eb="5">
      <t>ネン</t>
    </rPh>
    <rPh sb="7" eb="9">
      <t>ヘイセイ</t>
    </rPh>
    <rPh sb="11" eb="12">
      <t>ネン</t>
    </rPh>
    <rPh sb="12" eb="14">
      <t>ケイザイ</t>
    </rPh>
    <rPh sb="19" eb="21">
      <t>カツドウ</t>
    </rPh>
    <rPh sb="21" eb="23">
      <t>チョウサ</t>
    </rPh>
    <rPh sb="33" eb="35">
      <t>サンギョウ</t>
    </rPh>
    <rPh sb="35" eb="36">
      <t>ベツ</t>
    </rPh>
    <rPh sb="36" eb="38">
      <t>シュウケイ</t>
    </rPh>
    <rPh sb="41" eb="43">
      <t>スウチ</t>
    </rPh>
    <phoneticPr fontId="1"/>
  </si>
  <si>
    <t>1）事業所数、従業者数は、平成26年（平成23年を除く）いぜんでは表示年の12月31日現在、平成27年以降では表示年の翌年の6月1日現在の数値である。</t>
    <rPh sb="2" eb="5">
      <t>ジギョウショ</t>
    </rPh>
    <rPh sb="5" eb="6">
      <t>スウ</t>
    </rPh>
    <rPh sb="7" eb="8">
      <t>ジュウ</t>
    </rPh>
    <rPh sb="8" eb="11">
      <t>ギョウシャスウ</t>
    </rPh>
    <rPh sb="13" eb="15">
      <t>ヘイセイ</t>
    </rPh>
    <rPh sb="17" eb="18">
      <t>ネン</t>
    </rPh>
    <rPh sb="19" eb="21">
      <t>ヘイセイ</t>
    </rPh>
    <rPh sb="23" eb="24">
      <t>ネン</t>
    </rPh>
    <rPh sb="25" eb="26">
      <t>ノゾ</t>
    </rPh>
    <rPh sb="33" eb="35">
      <t>ヒョウジ</t>
    </rPh>
    <rPh sb="35" eb="36">
      <t>ネン</t>
    </rPh>
    <rPh sb="39" eb="40">
      <t>ガツ</t>
    </rPh>
    <rPh sb="42" eb="43">
      <t>ニチ</t>
    </rPh>
    <rPh sb="43" eb="45">
      <t>ゲンザイ</t>
    </rPh>
    <rPh sb="46" eb="48">
      <t>ヘイセイ</t>
    </rPh>
    <rPh sb="50" eb="51">
      <t>ネン</t>
    </rPh>
    <rPh sb="51" eb="53">
      <t>イコウ</t>
    </rPh>
    <rPh sb="55" eb="57">
      <t>ヒョウジ</t>
    </rPh>
    <rPh sb="57" eb="58">
      <t>ネン</t>
    </rPh>
    <rPh sb="59" eb="61">
      <t>ヨクネン</t>
    </rPh>
    <rPh sb="63" eb="64">
      <t>ガツ</t>
    </rPh>
    <rPh sb="65" eb="66">
      <t>ニチ</t>
    </rPh>
    <rPh sb="66" eb="68">
      <t>ゲンザイ</t>
    </rPh>
    <rPh sb="69" eb="71">
      <t>スウチ</t>
    </rPh>
    <phoneticPr fontId="1"/>
  </si>
  <si>
    <t>2）現金給与額、原材料等の使用額、製造品出荷額等、付加価値額（以下、現金給与総額外という。）は表示塩年における1年間の数値である。また、平成27年の現金給与総額外の数値には「平成28年経済センサス－活動調査」における個人経営調査票による調査分を含めない。</t>
    <rPh sb="2" eb="4">
      <t>ゲンキン</t>
    </rPh>
    <rPh sb="4" eb="6">
      <t>キュウヨ</t>
    </rPh>
    <rPh sb="6" eb="7">
      <t>ガク</t>
    </rPh>
    <rPh sb="8" eb="11">
      <t>ゲンザイリョウ</t>
    </rPh>
    <rPh sb="11" eb="12">
      <t>トウ</t>
    </rPh>
    <phoneticPr fontId="1"/>
  </si>
  <si>
    <t>資料：経済産業省「工業統計調査」、総務省・経済産業省「平成28年経済センサス－活動調査（産業別集計）」</t>
    <rPh sb="0" eb="2">
      <t>シリョウ</t>
    </rPh>
    <rPh sb="3" eb="5">
      <t>ケイザイ</t>
    </rPh>
    <rPh sb="5" eb="7">
      <t>サンギョウ</t>
    </rPh>
    <rPh sb="7" eb="8">
      <t>ショウ</t>
    </rPh>
    <rPh sb="9" eb="11">
      <t>コウギョウ</t>
    </rPh>
    <rPh sb="11" eb="13">
      <t>トウケイ</t>
    </rPh>
    <rPh sb="13" eb="15">
      <t>チョウサ</t>
    </rPh>
    <rPh sb="17" eb="20">
      <t>ソウムショウ</t>
    </rPh>
    <rPh sb="21" eb="23">
      <t>ケイザイ</t>
    </rPh>
    <rPh sb="23" eb="26">
      <t>サンギョウショウ</t>
    </rPh>
    <rPh sb="27" eb="29">
      <t>ヘイセイ</t>
    </rPh>
    <rPh sb="31" eb="32">
      <t>ネン</t>
    </rPh>
    <rPh sb="32" eb="34">
      <t>ケイザイ</t>
    </rPh>
    <rPh sb="39" eb="41">
      <t>カツドウ</t>
    </rPh>
    <rPh sb="41" eb="43">
      <t>チョウサ</t>
    </rPh>
    <rPh sb="44" eb="46">
      <t>サンギョウ</t>
    </rPh>
    <rPh sb="46" eb="47">
      <t>ベツ</t>
    </rPh>
    <rPh sb="47" eb="49">
      <t>シュウケイ</t>
    </rPh>
    <phoneticPr fontId="1"/>
  </si>
  <si>
    <t>0601 事業所数，従業者数，製造品出荷額等，現金給与総額，原材料使用額，付加価値額（従業者４人以上の事業所）</t>
    <rPh sb="5" eb="8">
      <t>ジギョウショ</t>
    </rPh>
    <rPh sb="8" eb="9">
      <t>スウ</t>
    </rPh>
    <rPh sb="10" eb="11">
      <t>ジュウ</t>
    </rPh>
    <rPh sb="11" eb="14">
      <t>ギョウシャスウ</t>
    </rPh>
    <rPh sb="15" eb="18">
      <t>セイゾウヒン</t>
    </rPh>
    <rPh sb="18" eb="20">
      <t>シュッカ</t>
    </rPh>
    <rPh sb="20" eb="22">
      <t>ガクトウ</t>
    </rPh>
    <rPh sb="23" eb="25">
      <t>ゲンキン</t>
    </rPh>
    <rPh sb="25" eb="27">
      <t>キュウヨ</t>
    </rPh>
    <rPh sb="27" eb="29">
      <t>ソウガク</t>
    </rPh>
    <rPh sb="30" eb="33">
      <t>ゲンザイリョウ</t>
    </rPh>
    <rPh sb="33" eb="35">
      <t>シヨウ</t>
    </rPh>
    <rPh sb="35" eb="36">
      <t>ガク</t>
    </rPh>
    <rPh sb="37" eb="39">
      <t>フカ</t>
    </rPh>
    <rPh sb="39" eb="41">
      <t>カチ</t>
    </rPh>
    <rPh sb="41" eb="42">
      <t>ガク</t>
    </rPh>
    <rPh sb="43" eb="46">
      <t>ジュウギョウシャ</t>
    </rPh>
    <rPh sb="47" eb="50">
      <t>ニンイジョウ</t>
    </rPh>
    <rPh sb="51" eb="54">
      <t>ジギョウショ</t>
    </rPh>
    <phoneticPr fontId="4"/>
  </si>
  <si>
    <t>令和</t>
    <rPh sb="0" eb="2">
      <t>レイワ</t>
    </rPh>
    <phoneticPr fontId="1"/>
  </si>
  <si>
    <t>元</t>
    <rPh sb="0" eb="1">
      <t>モト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</si>
</sst>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_);[Red]\(#,##0.0\)"/>
    <numFmt numFmtId="177" formatCode="#,##0_ "/>
    <numFmt numFmtId="178" formatCode="#,##0.0_ 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8"/>
      <color indexed="8"/>
      <name val="ＭＳ Ｐゴシック"/>
      <family val="3"/>
      <charset val="128"/>
      <scheme val="major"/>
    </font>
    <font>
      <sz val="6"/>
      <name val="ＭＳ Ｐ明朝"/>
      <family val="1"/>
      <charset val="128"/>
    </font>
    <font>
      <sz val="11"/>
      <color rgb="FF333333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FFC000"/>
      </bottom>
      <diagonal/>
    </border>
    <border>
      <left/>
      <right style="thick">
        <color rgb="FFFFC000"/>
      </right>
      <top/>
      <bottom style="thick">
        <color rgb="FFFFC000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177" fontId="0" fillId="0" borderId="10" xfId="0" applyNumberFormat="1" applyBorder="1">
      <alignment vertical="center"/>
    </xf>
    <xf numFmtId="178" fontId="0" fillId="0" borderId="10" xfId="0" applyNumberFormat="1" applyBorder="1">
      <alignment vertical="center"/>
    </xf>
    <xf numFmtId="177" fontId="0" fillId="0" borderId="11" xfId="0" applyNumberFormat="1" applyBorder="1">
      <alignment vertical="center"/>
    </xf>
    <xf numFmtId="178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178" fontId="0" fillId="0" borderId="12" xfId="0" applyNumberFormat="1" applyBorder="1">
      <alignment vertical="center"/>
    </xf>
    <xf numFmtId="0" fontId="3" fillId="2" borderId="16" xfId="1" applyFont="1" applyFill="1" applyBorder="1" applyAlignment="1" applyProtection="1">
      <alignment horizontal="left" vertical="center"/>
    </xf>
    <xf numFmtId="0" fontId="3" fillId="2" borderId="17" xfId="1" applyFont="1" applyFill="1" applyBorder="1" applyAlignment="1" applyProtection="1">
      <alignment horizontal="left" vertical="center"/>
    </xf>
    <xf numFmtId="0" fontId="0" fillId="0" borderId="0" xfId="0" applyBorder="1">
      <alignment vertical="center"/>
    </xf>
    <xf numFmtId="177" fontId="0" fillId="0" borderId="0" xfId="0" applyNumberFormat="1" applyBorder="1">
      <alignment vertical="center"/>
    </xf>
    <xf numFmtId="178" fontId="0" fillId="0" borderId="0" xfId="0" applyNumberFormat="1" applyBorder="1">
      <alignment vertical="center"/>
    </xf>
    <xf numFmtId="176" fontId="0" fillId="0" borderId="0" xfId="0" applyNumberFormat="1" applyBorder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48"/>
  <sheetViews>
    <sheetView tabSelected="1" zoomScale="70" zoomScaleNormal="70" workbookViewId="0"/>
  </sheetViews>
  <sheetFormatPr defaultRowHeight="13.5" x14ac:dyDescent="0.15"/>
  <cols>
    <col min="2" max="2" width="5.625" customWidth="1"/>
    <col min="3" max="3" width="4.625" style="1" customWidth="1"/>
    <col min="4" max="4" width="5.625" style="1" customWidth="1"/>
    <col min="5" max="5" width="11.625" style="4" customWidth="1"/>
    <col min="6" max="6" width="10.625" style="5" customWidth="1"/>
    <col min="7" max="8" width="11.625" style="4" customWidth="1"/>
    <col min="9" max="9" width="10.625" style="3" customWidth="1"/>
    <col min="10" max="11" width="11.625" style="4" customWidth="1"/>
    <col min="12" max="12" width="10.625" style="3" customWidth="1"/>
    <col min="13" max="14" width="11.625" style="4" customWidth="1"/>
    <col min="15" max="15" width="10.625" style="3" customWidth="1"/>
    <col min="16" max="17" width="11.625" style="4" customWidth="1"/>
    <col min="18" max="18" width="10.625" style="3" customWidth="1"/>
    <col min="19" max="20" width="11.625" style="4" customWidth="1"/>
    <col min="21" max="21" width="10.625" style="3" customWidth="1"/>
    <col min="22" max="22" width="11.625" style="4" customWidth="1"/>
  </cols>
  <sheetData>
    <row r="1" spans="2:22" ht="39.950000000000003" customHeight="1" thickBot="1" x14ac:dyDescent="0.2">
      <c r="B1" s="16" t="s">
        <v>17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7"/>
    </row>
    <row r="2" spans="2:22" ht="14.25" thickTop="1" x14ac:dyDescent="0.15"/>
    <row r="3" spans="2:22" x14ac:dyDescent="0.15">
      <c r="C3" s="2"/>
      <c r="D3" s="2"/>
    </row>
    <row r="4" spans="2:22" s="18" customFormat="1" x14ac:dyDescent="0.15">
      <c r="C4" s="26"/>
      <c r="D4" s="26"/>
      <c r="E4" s="19"/>
      <c r="F4" s="20"/>
      <c r="G4" s="19"/>
      <c r="H4" s="19"/>
      <c r="I4" s="21"/>
      <c r="J4" s="19"/>
      <c r="K4" s="19"/>
      <c r="L4" s="21"/>
      <c r="M4" s="19"/>
      <c r="N4" s="19"/>
      <c r="O4" s="21"/>
      <c r="P4" s="19"/>
      <c r="Q4" s="19"/>
      <c r="R4" s="21"/>
      <c r="S4" s="19"/>
      <c r="T4" s="19"/>
      <c r="U4" s="21"/>
      <c r="V4" s="19"/>
    </row>
    <row r="5" spans="2:22" s="18" customFormat="1" x14ac:dyDescent="0.15">
      <c r="C5" s="26"/>
      <c r="D5" s="26"/>
      <c r="E5" s="19"/>
      <c r="F5" s="20"/>
      <c r="G5" s="19"/>
      <c r="H5" s="19"/>
      <c r="I5" s="21"/>
      <c r="J5" s="19"/>
      <c r="K5" s="19"/>
      <c r="L5" s="21"/>
      <c r="M5" s="19"/>
      <c r="N5" s="19"/>
      <c r="O5" s="21"/>
      <c r="P5" s="19"/>
      <c r="Q5" s="19"/>
      <c r="R5" s="21"/>
      <c r="S5" s="19"/>
      <c r="T5" s="19"/>
      <c r="U5" s="21"/>
      <c r="V5" s="19"/>
    </row>
    <row r="6" spans="2:22" s="18" customFormat="1" ht="27" customHeight="1" x14ac:dyDescent="0.15">
      <c r="B6" s="47" t="s">
        <v>9</v>
      </c>
      <c r="C6" s="48"/>
      <c r="D6" s="49"/>
      <c r="E6" s="56" t="s">
        <v>0</v>
      </c>
      <c r="F6" s="57"/>
      <c r="G6" s="58"/>
      <c r="H6" s="46" t="s">
        <v>1</v>
      </c>
      <c r="I6" s="46"/>
      <c r="J6" s="46"/>
      <c r="K6" s="45" t="s">
        <v>5</v>
      </c>
      <c r="L6" s="46"/>
      <c r="M6" s="46"/>
      <c r="N6" s="45" t="s">
        <v>6</v>
      </c>
      <c r="O6" s="46"/>
      <c r="P6" s="46"/>
      <c r="Q6" s="45" t="s">
        <v>7</v>
      </c>
      <c r="R6" s="46"/>
      <c r="S6" s="46"/>
      <c r="T6" s="45" t="s">
        <v>8</v>
      </c>
      <c r="U6" s="46"/>
      <c r="V6" s="46"/>
    </row>
    <row r="7" spans="2:22" s="18" customFormat="1" x14ac:dyDescent="0.15">
      <c r="B7" s="50"/>
      <c r="C7" s="51"/>
      <c r="D7" s="52"/>
      <c r="E7" s="47" t="s">
        <v>2</v>
      </c>
      <c r="F7" s="49"/>
      <c r="G7" s="29" t="s">
        <v>3</v>
      </c>
      <c r="H7" s="59" t="s">
        <v>2</v>
      </c>
      <c r="I7" s="46"/>
      <c r="J7" s="29" t="s">
        <v>3</v>
      </c>
      <c r="K7" s="59" t="s">
        <v>2</v>
      </c>
      <c r="L7" s="46"/>
      <c r="M7" s="29" t="s">
        <v>3</v>
      </c>
      <c r="N7" s="59" t="s">
        <v>2</v>
      </c>
      <c r="O7" s="46"/>
      <c r="P7" s="29" t="s">
        <v>3</v>
      </c>
      <c r="Q7" s="59" t="s">
        <v>2</v>
      </c>
      <c r="R7" s="46"/>
      <c r="S7" s="23" t="s">
        <v>3</v>
      </c>
      <c r="T7" s="59" t="s">
        <v>2</v>
      </c>
      <c r="U7" s="46"/>
      <c r="V7" s="29" t="s">
        <v>3</v>
      </c>
    </row>
    <row r="8" spans="2:22" s="18" customFormat="1" ht="39.75" customHeight="1" x14ac:dyDescent="0.15">
      <c r="B8" s="53"/>
      <c r="C8" s="54"/>
      <c r="D8" s="55"/>
      <c r="E8" s="28"/>
      <c r="F8" s="22" t="s">
        <v>4</v>
      </c>
      <c r="G8" s="7"/>
      <c r="H8" s="7"/>
      <c r="I8" s="22" t="s">
        <v>4</v>
      </c>
      <c r="J8" s="7"/>
      <c r="K8" s="7"/>
      <c r="L8" s="22" t="s">
        <v>4</v>
      </c>
      <c r="M8" s="7"/>
      <c r="N8" s="7"/>
      <c r="O8" s="22" t="s">
        <v>4</v>
      </c>
      <c r="P8" s="7"/>
      <c r="Q8" s="7"/>
      <c r="R8" s="22" t="s">
        <v>4</v>
      </c>
      <c r="S8" s="23"/>
      <c r="T8" s="7"/>
      <c r="U8" s="22" t="s">
        <v>4</v>
      </c>
      <c r="V8" s="7"/>
    </row>
    <row r="9" spans="2:22" s="18" customFormat="1" x14ac:dyDescent="0.15">
      <c r="B9" s="24" t="s">
        <v>10</v>
      </c>
      <c r="C9" s="25">
        <v>2</v>
      </c>
      <c r="D9" s="29">
        <v>1990</v>
      </c>
      <c r="E9" s="10">
        <v>123</v>
      </c>
      <c r="F9" s="11">
        <f t="array" ref="F9:F13">+E9:E13/G9:G13*100</f>
        <v>4.6205860255447035</v>
      </c>
      <c r="G9" s="10">
        <v>2662</v>
      </c>
      <c r="H9" s="10">
        <v>3265</v>
      </c>
      <c r="I9" s="11">
        <f t="array" ref="I9:I13">+H9:H13/J9:J13*100</f>
        <v>4.7773030551328572</v>
      </c>
      <c r="J9" s="10">
        <v>68344</v>
      </c>
      <c r="K9" s="10">
        <v>5972122</v>
      </c>
      <c r="L9" s="11">
        <f t="array" ref="L9:L13">+K9:K13/M9:M13*100</f>
        <v>6.1675370819722675</v>
      </c>
      <c r="M9" s="10">
        <v>96831554</v>
      </c>
      <c r="N9" s="10">
        <v>918467</v>
      </c>
      <c r="O9" s="11">
        <f t="array" ref="O9:O13">+N9:N13/P9:P13*100</f>
        <v>5.0755580744834656</v>
      </c>
      <c r="P9" s="10">
        <v>18095882</v>
      </c>
      <c r="Q9" s="10">
        <v>3059272</v>
      </c>
      <c r="R9" s="11">
        <f t="array" ref="R9:R13">+Q9:Q13/S9:S13*100</f>
        <v>5.9566080119827181</v>
      </c>
      <c r="S9" s="10">
        <v>51359297</v>
      </c>
      <c r="T9" s="10">
        <v>2609057</v>
      </c>
      <c r="U9" s="11">
        <f t="array" ref="U9:U13">+T9:T13/V9:V13*100</f>
        <v>6.2886926016582061</v>
      </c>
      <c r="V9" s="10">
        <v>41488067</v>
      </c>
    </row>
    <row r="10" spans="2:22" s="18" customFormat="1" x14ac:dyDescent="0.15">
      <c r="B10" s="8"/>
      <c r="C10" s="27">
        <v>3</v>
      </c>
      <c r="D10" s="6">
        <v>1991</v>
      </c>
      <c r="E10" s="12">
        <v>133</v>
      </c>
      <c r="F10" s="13">
        <v>5.1036070606293169</v>
      </c>
      <c r="G10" s="12">
        <v>2606</v>
      </c>
      <c r="H10" s="12">
        <v>3356</v>
      </c>
      <c r="I10" s="13">
        <v>4.8860029700375627</v>
      </c>
      <c r="J10" s="12">
        <v>68686</v>
      </c>
      <c r="K10" s="12">
        <v>6082282</v>
      </c>
      <c r="L10" s="13">
        <v>5.89342387274624</v>
      </c>
      <c r="M10" s="12">
        <v>103204557</v>
      </c>
      <c r="N10" s="12">
        <v>979129</v>
      </c>
      <c r="O10" s="13">
        <v>5.1036009161711338</v>
      </c>
      <c r="P10" s="12">
        <v>19185062</v>
      </c>
      <c r="Q10" s="12">
        <v>2974067</v>
      </c>
      <c r="R10" s="13">
        <v>5.4023824115034227</v>
      </c>
      <c r="S10" s="12">
        <v>55051027</v>
      </c>
      <c r="T10" s="12">
        <v>2731706</v>
      </c>
      <c r="U10" s="13">
        <v>6.2269836673167251</v>
      </c>
      <c r="V10" s="12">
        <v>43868848</v>
      </c>
    </row>
    <row r="11" spans="2:22" s="18" customFormat="1" x14ac:dyDescent="0.15">
      <c r="B11" s="8"/>
      <c r="C11" s="27">
        <v>4</v>
      </c>
      <c r="D11" s="6">
        <v>1992</v>
      </c>
      <c r="E11" s="12">
        <v>131</v>
      </c>
      <c r="F11" s="13">
        <v>5.1052221356196412</v>
      </c>
      <c r="G11" s="12">
        <v>2566</v>
      </c>
      <c r="H11" s="12">
        <v>3342</v>
      </c>
      <c r="I11" s="13">
        <v>4.9160071783707453</v>
      </c>
      <c r="J11" s="12">
        <v>67982</v>
      </c>
      <c r="K11" s="12">
        <v>6050018</v>
      </c>
      <c r="L11" s="13">
        <v>5.9534044850631389</v>
      </c>
      <c r="M11" s="12">
        <v>101622828</v>
      </c>
      <c r="N11" s="12">
        <v>1060225</v>
      </c>
      <c r="O11" s="13">
        <v>5.351505139686032</v>
      </c>
      <c r="P11" s="12">
        <v>19811716</v>
      </c>
      <c r="Q11" s="12">
        <v>2941995</v>
      </c>
      <c r="R11" s="13">
        <v>5.4294479138999572</v>
      </c>
      <c r="S11" s="12">
        <v>54185896</v>
      </c>
      <c r="T11" s="12">
        <v>2745652</v>
      </c>
      <c r="U11" s="13">
        <v>6.5359386261848602</v>
      </c>
      <c r="V11" s="12">
        <v>42008534</v>
      </c>
    </row>
    <row r="12" spans="2:22" s="18" customFormat="1" x14ac:dyDescent="0.15">
      <c r="B12" s="8"/>
      <c r="C12" s="27">
        <v>5</v>
      </c>
      <c r="D12" s="6">
        <v>1993</v>
      </c>
      <c r="E12" s="12">
        <v>126</v>
      </c>
      <c r="F12" s="13">
        <v>4.9353701527614566</v>
      </c>
      <c r="G12" s="12">
        <v>2553</v>
      </c>
      <c r="H12" s="12">
        <v>3295</v>
      </c>
      <c r="I12" s="13">
        <v>5.0435474736342627</v>
      </c>
      <c r="J12" s="12">
        <v>65331</v>
      </c>
      <c r="K12" s="12">
        <v>5671067</v>
      </c>
      <c r="L12" s="13">
        <v>5.8617998254049803</v>
      </c>
      <c r="M12" s="12">
        <v>96746173</v>
      </c>
      <c r="N12" s="12">
        <v>1076940</v>
      </c>
      <c r="O12" s="13">
        <v>5.4557002097446059</v>
      </c>
      <c r="P12" s="12">
        <v>19739721</v>
      </c>
      <c r="Q12" s="12">
        <v>2837623</v>
      </c>
      <c r="R12" s="13">
        <v>5.6320847438489041</v>
      </c>
      <c r="S12" s="12">
        <v>50383173</v>
      </c>
      <c r="T12" s="12">
        <v>2477299</v>
      </c>
      <c r="U12" s="13">
        <v>6.0083432888320898</v>
      </c>
      <c r="V12" s="12">
        <v>41230983</v>
      </c>
    </row>
    <row r="13" spans="2:22" s="18" customFormat="1" x14ac:dyDescent="0.15">
      <c r="B13" s="8"/>
      <c r="C13" s="27">
        <v>6</v>
      </c>
      <c r="D13" s="6">
        <v>1994</v>
      </c>
      <c r="E13" s="12">
        <v>117</v>
      </c>
      <c r="F13" s="13">
        <v>4.8608226007478192</v>
      </c>
      <c r="G13" s="12">
        <v>2407</v>
      </c>
      <c r="H13" s="12">
        <v>3082</v>
      </c>
      <c r="I13" s="13">
        <v>4.9098324093544896</v>
      </c>
      <c r="J13" s="12">
        <v>62772</v>
      </c>
      <c r="K13" s="12">
        <v>5629558</v>
      </c>
      <c r="L13" s="13">
        <v>5.7606577824687113</v>
      </c>
      <c r="M13" s="12">
        <v>97724222</v>
      </c>
      <c r="N13" s="12">
        <v>1040620</v>
      </c>
      <c r="O13" s="13">
        <v>5.3447796871869357</v>
      </c>
      <c r="P13" s="12">
        <v>19469839</v>
      </c>
      <c r="Q13" s="12">
        <v>2629457</v>
      </c>
      <c r="R13" s="13">
        <v>5.0828308136584424</v>
      </c>
      <c r="S13" s="12">
        <v>51732137</v>
      </c>
      <c r="T13" s="12">
        <v>2620635</v>
      </c>
      <c r="U13" s="13">
        <v>6.3933195947676085</v>
      </c>
      <c r="V13" s="12">
        <v>40990208</v>
      </c>
    </row>
    <row r="14" spans="2:22" s="18" customFormat="1" x14ac:dyDescent="0.15">
      <c r="B14" s="8"/>
      <c r="C14" s="27">
        <v>7</v>
      </c>
      <c r="D14" s="6">
        <v>1995</v>
      </c>
      <c r="E14" s="12">
        <v>113</v>
      </c>
      <c r="F14" s="13">
        <f t="array" ref="F14">+E14:E18/G14:G18*100</f>
        <v>4.8167092924126171</v>
      </c>
      <c r="G14" s="12">
        <v>2346</v>
      </c>
      <c r="H14" s="12">
        <v>2977</v>
      </c>
      <c r="I14" s="13">
        <f t="array" ref="I14:I18">+H14:H18/J14:J18*100</f>
        <v>4.9165166553814146</v>
      </c>
      <c r="J14" s="12">
        <v>60551</v>
      </c>
      <c r="K14" s="12">
        <v>5400267</v>
      </c>
      <c r="L14" s="13">
        <f t="array" ref="L14:L18">+K14:K18/M14:M18*100</f>
        <v>5.1433261256991329</v>
      </c>
      <c r="M14" s="12">
        <v>104995617</v>
      </c>
      <c r="N14" s="12">
        <v>1051255</v>
      </c>
      <c r="O14" s="13">
        <f t="array" ref="O14:O18">+N14:N18/P14:P18*100</f>
        <v>5.3979080093020722</v>
      </c>
      <c r="P14" s="12">
        <v>19475230</v>
      </c>
      <c r="Q14" s="12">
        <v>2603088</v>
      </c>
      <c r="R14" s="13">
        <f t="array" ref="R14:R18">+Q14:Q18/S14:S18*100</f>
        <v>4.4076534935450207</v>
      </c>
      <c r="S14" s="12">
        <v>59058363</v>
      </c>
      <c r="T14" s="12">
        <v>2487150</v>
      </c>
      <c r="U14" s="13">
        <f t="array" ref="U14:U18">+T14:T18/V14:V18*100</f>
        <v>5.927850893725144</v>
      </c>
      <c r="V14" s="12">
        <v>41957027</v>
      </c>
    </row>
    <row r="15" spans="2:22" s="18" customFormat="1" x14ac:dyDescent="0.15">
      <c r="B15" s="8"/>
      <c r="C15" s="27">
        <v>8</v>
      </c>
      <c r="D15" s="6">
        <v>1996</v>
      </c>
      <c r="E15" s="12">
        <v>109</v>
      </c>
      <c r="F15" s="13">
        <f t="array" ref="F15">+E15:E19/G15:G19*100</f>
        <v>4.8552338530066814</v>
      </c>
      <c r="G15" s="12">
        <v>2245</v>
      </c>
      <c r="H15" s="12">
        <v>2830</v>
      </c>
      <c r="I15" s="13">
        <v>4.8579521071152687</v>
      </c>
      <c r="J15" s="12">
        <v>58255</v>
      </c>
      <c r="K15" s="12">
        <v>4865594</v>
      </c>
      <c r="L15" s="13">
        <v>4.7375578511530438</v>
      </c>
      <c r="M15" s="12">
        <v>102702577</v>
      </c>
      <c r="N15" s="12">
        <v>1008208</v>
      </c>
      <c r="O15" s="13">
        <v>5.2551763493295764</v>
      </c>
      <c r="P15" s="12">
        <v>19185046</v>
      </c>
      <c r="Q15" s="12">
        <v>2289465</v>
      </c>
      <c r="R15" s="13">
        <v>3.9743137538060127</v>
      </c>
      <c r="S15" s="12">
        <v>57606549</v>
      </c>
      <c r="T15" s="12">
        <v>2234240</v>
      </c>
      <c r="U15" s="13">
        <v>5.4477643438137564</v>
      </c>
      <c r="V15" s="12">
        <v>41012053</v>
      </c>
    </row>
    <row r="16" spans="2:22" s="18" customFormat="1" x14ac:dyDescent="0.15">
      <c r="B16" s="8"/>
      <c r="C16" s="27">
        <v>9</v>
      </c>
      <c r="D16" s="6">
        <v>1997</v>
      </c>
      <c r="E16" s="12">
        <v>105</v>
      </c>
      <c r="F16" s="13">
        <f t="array" ref="F16">+E16:E20/G16:G20*100</f>
        <v>4.8882681564245809</v>
      </c>
      <c r="G16" s="12">
        <v>2148</v>
      </c>
      <c r="H16" s="12">
        <v>2826</v>
      </c>
      <c r="I16" s="13">
        <v>4.9539836970812514</v>
      </c>
      <c r="J16" s="12">
        <v>57045</v>
      </c>
      <c r="K16" s="12">
        <v>5180750</v>
      </c>
      <c r="L16" s="13">
        <v>4.6368726584050393</v>
      </c>
      <c r="M16" s="12">
        <v>111729400</v>
      </c>
      <c r="N16" s="12">
        <v>1063441</v>
      </c>
      <c r="O16" s="13">
        <v>5.4844237077431623</v>
      </c>
      <c r="P16" s="12">
        <v>19390205</v>
      </c>
      <c r="Q16" s="12">
        <v>2729798</v>
      </c>
      <c r="R16" s="13">
        <v>4.1845138017700023</v>
      </c>
      <c r="S16" s="12">
        <v>65235727</v>
      </c>
      <c r="T16" s="12">
        <v>2203159</v>
      </c>
      <c r="U16" s="13">
        <v>5.3646715002853815</v>
      </c>
      <c r="V16" s="12">
        <v>41067920</v>
      </c>
    </row>
    <row r="17" spans="2:22" s="18" customFormat="1" x14ac:dyDescent="0.15">
      <c r="B17" s="8"/>
      <c r="C17" s="27">
        <v>10</v>
      </c>
      <c r="D17" s="6">
        <v>1998</v>
      </c>
      <c r="E17" s="12">
        <v>109</v>
      </c>
      <c r="F17" s="13">
        <f t="array" ref="F17">+E17:E21/G17:G21*100</f>
        <v>4.7186147186147185</v>
      </c>
      <c r="G17" s="12">
        <v>2310</v>
      </c>
      <c r="H17" s="12">
        <v>2779</v>
      </c>
      <c r="I17" s="13">
        <v>4.8610260805681396</v>
      </c>
      <c r="J17" s="12">
        <v>57169</v>
      </c>
      <c r="K17" s="12">
        <v>5259558</v>
      </c>
      <c r="L17" s="13">
        <v>4.7961266946249035</v>
      </c>
      <c r="M17" s="12">
        <v>109662616</v>
      </c>
      <c r="N17" s="12">
        <v>1016020</v>
      </c>
      <c r="O17" s="13">
        <v>5.2343012049216915</v>
      </c>
      <c r="P17" s="12">
        <v>19410805</v>
      </c>
      <c r="Q17" s="12">
        <v>2742940</v>
      </c>
      <c r="R17" s="13">
        <v>4.3709948270383574</v>
      </c>
      <c r="S17" s="12">
        <v>62753220</v>
      </c>
      <c r="T17" s="12">
        <v>2012947</v>
      </c>
      <c r="U17" s="13">
        <v>4.8885453945690642</v>
      </c>
      <c r="V17" s="12">
        <v>41176809</v>
      </c>
    </row>
    <row r="18" spans="2:22" s="18" customFormat="1" x14ac:dyDescent="0.15">
      <c r="B18" s="8"/>
      <c r="C18" s="27">
        <v>11</v>
      </c>
      <c r="D18" s="6">
        <v>1999</v>
      </c>
      <c r="E18" s="12">
        <v>105</v>
      </c>
      <c r="F18" s="13">
        <f t="array" ref="F18">+E18:E22/G18:G22*100</f>
        <v>4.9088359046283312</v>
      </c>
      <c r="G18" s="12">
        <v>2139</v>
      </c>
      <c r="H18" s="12">
        <v>2569</v>
      </c>
      <c r="I18" s="13">
        <v>4.7249452833311878</v>
      </c>
      <c r="J18" s="12">
        <v>54371</v>
      </c>
      <c r="K18" s="12">
        <v>4802394</v>
      </c>
      <c r="L18" s="13">
        <v>4.3959407467748237</v>
      </c>
      <c r="M18" s="12">
        <v>109246104</v>
      </c>
      <c r="N18" s="12">
        <v>945733</v>
      </c>
      <c r="O18" s="13">
        <v>4.9969489399593972</v>
      </c>
      <c r="P18" s="12">
        <v>18926209</v>
      </c>
      <c r="Q18" s="12">
        <v>2515572</v>
      </c>
      <c r="R18" s="13">
        <v>3.8337519377000149</v>
      </c>
      <c r="S18" s="12">
        <v>65616452</v>
      </c>
      <c r="T18" s="12">
        <v>1814605</v>
      </c>
      <c r="U18" s="13">
        <v>4.8247814941822664</v>
      </c>
      <c r="V18" s="12">
        <v>37610097</v>
      </c>
    </row>
    <row r="19" spans="2:22" s="18" customFormat="1" x14ac:dyDescent="0.15">
      <c r="B19" s="8"/>
      <c r="C19" s="27">
        <v>12</v>
      </c>
      <c r="D19" s="6">
        <v>2000</v>
      </c>
      <c r="E19" s="12">
        <v>98</v>
      </c>
      <c r="F19" s="13">
        <f t="array" ref="F19">+E19:E23/G19:G23*100</f>
        <v>4.7572815533980579</v>
      </c>
      <c r="G19" s="12">
        <v>2060</v>
      </c>
      <c r="H19" s="12">
        <v>2458</v>
      </c>
      <c r="I19" s="13">
        <f t="array" ref="I19">+H19:H23/J19:J23*100</f>
        <v>4.6999885272859387</v>
      </c>
      <c r="J19" s="12">
        <v>52298</v>
      </c>
      <c r="K19" s="12">
        <v>5360953</v>
      </c>
      <c r="L19" s="13">
        <f t="array" ref="L19">+K19:K23/M19:M23*100</f>
        <v>4.3992779278167271</v>
      </c>
      <c r="M19" s="12">
        <v>121859839</v>
      </c>
      <c r="N19" s="12">
        <v>916876</v>
      </c>
      <c r="O19" s="13">
        <f t="array" ref="O19">+N19:N23/P19:P23*100</f>
        <v>5.0083224777692177</v>
      </c>
      <c r="P19" s="12">
        <v>18307048</v>
      </c>
      <c r="Q19" s="12">
        <v>2600967</v>
      </c>
      <c r="R19" s="13">
        <f t="array" ref="R19">+Q19:Q23/S19:S23*100</f>
        <v>3.5060517769134436</v>
      </c>
      <c r="S19" s="12">
        <v>74185071</v>
      </c>
      <c r="T19" s="12">
        <v>2400167</v>
      </c>
      <c r="U19" s="13">
        <f t="array" ref="U19">+T19:T23/V19:V23*100</f>
        <v>5.6795808193077164</v>
      </c>
      <c r="V19" s="12">
        <v>42259580</v>
      </c>
    </row>
    <row r="20" spans="2:22" s="18" customFormat="1" x14ac:dyDescent="0.15">
      <c r="B20" s="8"/>
      <c r="C20" s="27">
        <v>13</v>
      </c>
      <c r="D20" s="6">
        <v>2001</v>
      </c>
      <c r="E20" s="12">
        <v>89</v>
      </c>
      <c r="F20" s="13">
        <f t="array" ref="F20">+E20:E24/G20:G24*100</f>
        <v>4.6475195822454314</v>
      </c>
      <c r="G20" s="12">
        <v>1915</v>
      </c>
      <c r="H20" s="12">
        <v>2367</v>
      </c>
      <c r="I20" s="13">
        <f t="array" ref="I20">+H20:H24/J20:J24*100</f>
        <v>4.7824944941708925</v>
      </c>
      <c r="J20" s="12">
        <v>49493</v>
      </c>
      <c r="K20" s="12">
        <v>5137281</v>
      </c>
      <c r="L20" s="13">
        <f t="array" ref="L20">+K20:K24/M20:M24*100</f>
        <v>4.8767347178072376</v>
      </c>
      <c r="M20" s="12">
        <v>105342638</v>
      </c>
      <c r="N20" s="12">
        <v>902018</v>
      </c>
      <c r="O20" s="13">
        <f t="array" ref="O20">+N20:N24/P20:P24*100</f>
        <v>5.2350654166988289</v>
      </c>
      <c r="P20" s="12">
        <v>17230310</v>
      </c>
      <c r="Q20" s="12">
        <v>2495498</v>
      </c>
      <c r="R20" s="13">
        <f t="array" ref="R20">+Q20:Q24/S20:S24*100</f>
        <v>4.0070751306716197</v>
      </c>
      <c r="S20" s="12">
        <v>62277295</v>
      </c>
      <c r="T20" s="12">
        <v>2355505</v>
      </c>
      <c r="U20" s="13">
        <f t="array" ref="U20">+T20:T24/V20:V24*100</f>
        <v>6.4065935198702029</v>
      </c>
      <c r="V20" s="12">
        <v>36766887</v>
      </c>
    </row>
    <row r="21" spans="2:22" s="18" customFormat="1" x14ac:dyDescent="0.15">
      <c r="B21" s="8"/>
      <c r="C21" s="27">
        <v>14</v>
      </c>
      <c r="D21" s="6">
        <v>2002</v>
      </c>
      <c r="E21" s="12">
        <v>85</v>
      </c>
      <c r="F21" s="13">
        <f t="array" ref="F21">+E21:E25/G21:G25*100</f>
        <v>4.740658114891243</v>
      </c>
      <c r="G21" s="12">
        <v>1793</v>
      </c>
      <c r="H21" s="12">
        <v>2212</v>
      </c>
      <c r="I21" s="13">
        <f t="array" ref="I21">+H21:H25/J21:J25*100</f>
        <v>4.7749595250944417</v>
      </c>
      <c r="J21" s="12">
        <v>46325</v>
      </c>
      <c r="K21" s="12">
        <v>4707137</v>
      </c>
      <c r="L21" s="13">
        <f t="array" ref="L21">+K21:K25/M21:M25*100</f>
        <v>4.6911908915690148</v>
      </c>
      <c r="M21" s="12">
        <v>100339916</v>
      </c>
      <c r="N21" s="12">
        <v>770888</v>
      </c>
      <c r="O21" s="13">
        <f t="array" ref="O21">+N21:N25/P21:P25*100</f>
        <v>4.9142128527950097</v>
      </c>
      <c r="P21" s="12">
        <v>15686907</v>
      </c>
      <c r="Q21" s="12">
        <v>2453982</v>
      </c>
      <c r="R21" s="13">
        <f t="array" ref="R21">+Q21:Q25/S21:S25*100</f>
        <v>4.1049020601490325</v>
      </c>
      <c r="S21" s="12">
        <v>59781743</v>
      </c>
      <c r="T21" s="12">
        <v>2027818</v>
      </c>
      <c r="U21" s="13">
        <f t="array" ref="U21">+T21:T25/V21:V25*100</f>
        <v>5.8319810196270385</v>
      </c>
      <c r="V21" s="12">
        <v>34770655</v>
      </c>
    </row>
    <row r="22" spans="2:22" s="18" customFormat="1" x14ac:dyDescent="0.15">
      <c r="B22" s="8"/>
      <c r="C22" s="27">
        <v>15</v>
      </c>
      <c r="D22" s="6">
        <v>2003</v>
      </c>
      <c r="E22" s="12">
        <v>88</v>
      </c>
      <c r="F22" s="13">
        <f t="array" ref="F22">+E22:E26/G22:G26*100</f>
        <v>4.8672566371681416</v>
      </c>
      <c r="G22" s="12">
        <v>1808</v>
      </c>
      <c r="H22" s="12">
        <v>2135</v>
      </c>
      <c r="I22" s="13">
        <f t="array" ref="I22">+H22:H26/J22:J26*100</f>
        <v>4.7020217592388667</v>
      </c>
      <c r="J22" s="12">
        <v>45406</v>
      </c>
      <c r="K22" s="12">
        <v>4607210</v>
      </c>
      <c r="L22" s="13">
        <f t="array" ref="L22">+K22:K26/M22:M26*100</f>
        <v>4.6286048929688679</v>
      </c>
      <c r="M22" s="12">
        <v>99537768</v>
      </c>
      <c r="N22" s="12">
        <v>778127</v>
      </c>
      <c r="O22" s="13">
        <f t="array" ref="O22">+N22:N26/P22:P26*100</f>
        <v>5.0999659577123211</v>
      </c>
      <c r="P22" s="12">
        <v>15257494</v>
      </c>
      <c r="Q22" s="12">
        <v>2462520</v>
      </c>
      <c r="R22" s="13">
        <f t="array" ref="R22">+Q22:Q26/S22:S26*100</f>
        <v>3.9954263164757893</v>
      </c>
      <c r="S22" s="12">
        <v>61633473</v>
      </c>
      <c r="T22" s="12">
        <v>1850378</v>
      </c>
      <c r="U22" s="13">
        <f t="array" ref="U22">+T22:T26/V22:V26*100</f>
        <v>5.5384848759312559</v>
      </c>
      <c r="V22" s="12">
        <v>33409462</v>
      </c>
    </row>
    <row r="23" spans="2:22" s="18" customFormat="1" x14ac:dyDescent="0.15">
      <c r="B23" s="8"/>
      <c r="C23" s="27">
        <v>16</v>
      </c>
      <c r="D23" s="6">
        <v>2004</v>
      </c>
      <c r="E23" s="12">
        <v>78</v>
      </c>
      <c r="F23" s="13">
        <f t="array" ref="F23">+E23:E27/G23:G27*100</f>
        <v>4.7358834244080148</v>
      </c>
      <c r="G23" s="12">
        <v>1647</v>
      </c>
      <c r="H23" s="12">
        <v>1966</v>
      </c>
      <c r="I23" s="13">
        <f t="array" ref="I23">+H23:H27/J23:J27*100</f>
        <v>4.5135222002846778</v>
      </c>
      <c r="J23" s="12">
        <v>43558</v>
      </c>
      <c r="K23" s="12">
        <v>4628271</v>
      </c>
      <c r="L23" s="13">
        <f t="array" ref="L23">+K23:K27/M23:M27*100</f>
        <v>4.4498489231106806</v>
      </c>
      <c r="M23" s="12">
        <v>104009621</v>
      </c>
      <c r="N23" s="12">
        <v>800884</v>
      </c>
      <c r="O23" s="13">
        <f t="array" ref="O23">+N23:N27/P23:P27*100</f>
        <v>5.30233549074529</v>
      </c>
      <c r="P23" s="12">
        <v>15104363</v>
      </c>
      <c r="Q23" s="12">
        <v>2306267</v>
      </c>
      <c r="R23" s="13">
        <f t="array" ref="R23">+Q23:Q27/S23:S27*100</f>
        <v>3.5041569060630771</v>
      </c>
      <c r="S23" s="12">
        <v>65815175</v>
      </c>
      <c r="T23" s="12">
        <v>2014864</v>
      </c>
      <c r="U23" s="13">
        <f t="array" ref="U23">+T23:T27/V23:V27*100</f>
        <v>5.8798425741709766</v>
      </c>
      <c r="V23" s="12">
        <v>34267312</v>
      </c>
    </row>
    <row r="24" spans="2:22" s="18" customFormat="1" x14ac:dyDescent="0.15">
      <c r="B24" s="8"/>
      <c r="C24" s="27">
        <v>17</v>
      </c>
      <c r="D24" s="6">
        <v>2005</v>
      </c>
      <c r="E24" s="12">
        <v>81</v>
      </c>
      <c r="F24" s="13">
        <f t="array" ref="F24">+E24:E28/G24:G28*100</f>
        <v>4.8444976076555024</v>
      </c>
      <c r="G24" s="12">
        <v>1672</v>
      </c>
      <c r="H24" s="12">
        <v>2009</v>
      </c>
      <c r="I24" s="13">
        <f t="array" ref="I24">+H24:H28/J24:J28*100</f>
        <v>4.6084323530761111</v>
      </c>
      <c r="J24" s="12">
        <v>43594</v>
      </c>
      <c r="K24" s="12">
        <v>4781123</v>
      </c>
      <c r="L24" s="13">
        <f t="array" ref="L24">+K24:K28/M24:M28*100</f>
        <v>4.4950806551945997</v>
      </c>
      <c r="M24" s="12">
        <v>106363453</v>
      </c>
      <c r="N24" s="12">
        <v>743056</v>
      </c>
      <c r="O24" s="13">
        <f t="array" ref="O24">+N24:N28/P24:P28*100</f>
        <v>4.9080766056688701</v>
      </c>
      <c r="P24" s="12">
        <v>15139454</v>
      </c>
      <c r="Q24" s="12">
        <v>2447124</v>
      </c>
      <c r="R24" s="13">
        <f t="array" ref="R24">+Q24:Q28/S24:S28*100</f>
        <v>3.6484339097099658</v>
      </c>
      <c r="S24" s="12">
        <v>67073272</v>
      </c>
      <c r="T24" s="12">
        <v>2078778</v>
      </c>
      <c r="U24" s="13">
        <f t="array" ref="U24">+T24:T28/V24:V28*100</f>
        <v>5.9350385624560928</v>
      </c>
      <c r="V24" s="12">
        <v>35025518</v>
      </c>
    </row>
    <row r="25" spans="2:22" s="18" customFormat="1" x14ac:dyDescent="0.15">
      <c r="B25" s="8"/>
      <c r="C25" s="27">
        <v>18</v>
      </c>
      <c r="D25" s="6">
        <v>2006</v>
      </c>
      <c r="E25" s="12">
        <v>74</v>
      </c>
      <c r="F25" s="13">
        <f t="array" ref="F25">+E25:E29/G25:G29*100</f>
        <v>4.7284345047923324</v>
      </c>
      <c r="G25" s="12">
        <v>1565</v>
      </c>
      <c r="H25" s="12">
        <v>1956</v>
      </c>
      <c r="I25" s="13">
        <f t="array" ref="I25">+H25:H29/J25:J29*100</f>
        <v>4.352857397187111</v>
      </c>
      <c r="J25" s="12">
        <v>44936</v>
      </c>
      <c r="K25" s="12">
        <v>5198005</v>
      </c>
      <c r="L25" s="13">
        <f t="array" ref="L25">+K25:K29/M25:M29*100</f>
        <v>4.6756715204132178</v>
      </c>
      <c r="M25" s="12">
        <v>111171304</v>
      </c>
      <c r="N25" s="12">
        <v>730805</v>
      </c>
      <c r="O25" s="13">
        <f t="array" ref="O25">+N25:N29/P25:P29*100</f>
        <v>4.6996525830677847</v>
      </c>
      <c r="P25" s="12">
        <v>15550192</v>
      </c>
      <c r="Q25" s="12">
        <v>2637770</v>
      </c>
      <c r="R25" s="13">
        <f t="array" ref="R25">+Q25:Q29/S25:S29*100</f>
        <v>3.8430661472082122</v>
      </c>
      <c r="S25" s="12">
        <v>68637122</v>
      </c>
      <c r="T25" s="12">
        <v>2356470</v>
      </c>
      <c r="U25" s="13">
        <f t="array" ref="U25">+T25:T29/V25:V29*100</f>
        <v>6.1540686589702354</v>
      </c>
      <c r="V25" s="12">
        <v>38291253</v>
      </c>
    </row>
    <row r="26" spans="2:22" s="18" customFormat="1" x14ac:dyDescent="0.15">
      <c r="B26" s="8"/>
      <c r="C26" s="27">
        <v>19</v>
      </c>
      <c r="D26" s="6">
        <v>2007</v>
      </c>
      <c r="E26" s="12">
        <v>65</v>
      </c>
      <c r="F26" s="13">
        <f t="array" ref="F26">+E26:E30/G26:G30*100</f>
        <v>4.2016806722689077</v>
      </c>
      <c r="G26" s="12">
        <v>1547</v>
      </c>
      <c r="H26" s="12">
        <v>1612</v>
      </c>
      <c r="I26" s="13">
        <f t="array" ref="I26">+H26:H30/J26:J30*100</f>
        <v>3.5472229557257284</v>
      </c>
      <c r="J26" s="12">
        <v>45444</v>
      </c>
      <c r="K26" s="12">
        <v>4982603</v>
      </c>
      <c r="L26" s="13">
        <f t="array" ref="L26">+K26:K30/M26:M30*100</f>
        <v>4.1469807753441144</v>
      </c>
      <c r="M26" s="12">
        <v>120150135</v>
      </c>
      <c r="N26" s="12">
        <v>608506</v>
      </c>
      <c r="O26" s="13">
        <f t="array" ref="O26">+N26:N30/P26:P30*100</f>
        <v>3.7561203788601087</v>
      </c>
      <c r="P26" s="12">
        <v>16200386</v>
      </c>
      <c r="Q26" s="12">
        <v>2701270</v>
      </c>
      <c r="R26" s="13">
        <f t="array" ref="R26">+Q26:Q30/S26:S30*100</f>
        <v>3.578053752387294</v>
      </c>
      <c r="S26" s="12">
        <v>75495512</v>
      </c>
      <c r="T26" s="12">
        <v>2067838</v>
      </c>
      <c r="U26" s="13">
        <f t="array" ref="U26">+T26:T30/V26:V30*100</f>
        <v>5.0953783933954586</v>
      </c>
      <c r="V26" s="12">
        <v>40582619</v>
      </c>
    </row>
    <row r="27" spans="2:22" s="18" customFormat="1" x14ac:dyDescent="0.15">
      <c r="B27" s="8"/>
      <c r="C27" s="27">
        <v>20</v>
      </c>
      <c r="D27" s="6">
        <v>2008</v>
      </c>
      <c r="E27" s="12">
        <v>72</v>
      </c>
      <c r="F27" s="13">
        <f t="array" ref="F27">+E27:E31/G27:G31*100</f>
        <v>4.6541693600517133</v>
      </c>
      <c r="G27" s="12">
        <v>1547</v>
      </c>
      <c r="H27" s="12">
        <v>1628</v>
      </c>
      <c r="I27" s="13">
        <f t="array" ref="I27">+H27:H31/J27:J31*100</f>
        <v>3.6840914233989586</v>
      </c>
      <c r="J27" s="12">
        <v>44190</v>
      </c>
      <c r="K27" s="12">
        <v>5023812</v>
      </c>
      <c r="L27" s="13">
        <f t="array" ref="L27">+K27:K31/M27:M31*100</f>
        <v>4.6644132238723683</v>
      </c>
      <c r="M27" s="12">
        <v>107705123</v>
      </c>
      <c r="N27" s="12">
        <v>623680</v>
      </c>
      <c r="O27" s="13">
        <f t="array" ref="O27">+N27:N31/P27:P31*100</f>
        <v>3.9487295756540259</v>
      </c>
      <c r="P27" s="12">
        <v>15794447</v>
      </c>
      <c r="Q27" s="12">
        <v>2941400</v>
      </c>
      <c r="R27" s="13">
        <f t="array" ref="R27">+Q27:Q31/S27:S31*100</f>
        <v>4.1953151847845644</v>
      </c>
      <c r="S27" s="12">
        <v>70111538</v>
      </c>
      <c r="T27" s="12">
        <v>1884002</v>
      </c>
      <c r="U27" s="13">
        <f t="array" ref="U27">+T27:T31/V27:V31*100</f>
        <v>5.8807900202475016</v>
      </c>
      <c r="V27" s="12">
        <v>32036546</v>
      </c>
    </row>
    <row r="28" spans="2:22" s="18" customFormat="1" x14ac:dyDescent="0.15">
      <c r="B28" s="8"/>
      <c r="C28" s="31">
        <v>21</v>
      </c>
      <c r="D28" s="6">
        <v>2009</v>
      </c>
      <c r="E28" s="12">
        <v>58</v>
      </c>
      <c r="F28" s="13">
        <f t="array" ref="F28">+E28:E32/G28:G32*100</f>
        <v>4.0960451977401124</v>
      </c>
      <c r="G28" s="12">
        <v>1416</v>
      </c>
      <c r="H28" s="12">
        <v>1450</v>
      </c>
      <c r="I28" s="13">
        <f t="array" ref="I28">+H28:H32/J28:J32*100</f>
        <v>3.426923804121762</v>
      </c>
      <c r="J28" s="12">
        <v>42312</v>
      </c>
      <c r="K28" s="12">
        <v>4190241</v>
      </c>
      <c r="L28" s="13">
        <f t="array" ref="L28">+K28:K32/M28:M32*100</f>
        <v>4.7988238587418373</v>
      </c>
      <c r="M28" s="12">
        <v>87318083</v>
      </c>
      <c r="N28" s="12">
        <v>528448</v>
      </c>
      <c r="O28" s="13">
        <f t="array" ref="O28">+N28:N32/P28:P32*100</f>
        <v>3.6436115860185176</v>
      </c>
      <c r="P28" s="12">
        <v>14503412</v>
      </c>
      <c r="Q28" s="12">
        <v>2301609</v>
      </c>
      <c r="R28" s="13">
        <f t="array" ref="R28">+Q28:Q32/S28:S32*100</f>
        <v>4.3659973826501943</v>
      </c>
      <c r="S28" s="12">
        <v>52716683</v>
      </c>
      <c r="T28" s="12">
        <v>1465218</v>
      </c>
      <c r="U28" s="13">
        <f t="array" ref="U28">+T28:T32/V28:V32*100</f>
        <v>5.2980683694089556</v>
      </c>
      <c r="V28" s="12">
        <v>27655702</v>
      </c>
    </row>
    <row r="29" spans="2:22" s="18" customFormat="1" x14ac:dyDescent="0.15">
      <c r="B29" s="8"/>
      <c r="C29" s="32">
        <v>22</v>
      </c>
      <c r="D29" s="6">
        <v>2010</v>
      </c>
      <c r="E29" s="12">
        <v>57</v>
      </c>
      <c r="F29" s="13">
        <f t="array" ref="F29">+E29:E33/G29:G33*100</f>
        <v>4.1942604856512142</v>
      </c>
      <c r="G29" s="12">
        <v>1359</v>
      </c>
      <c r="H29" s="12">
        <v>1439</v>
      </c>
      <c r="I29" s="13">
        <f t="array" ref="I29">+H29:H33/J29:J33*100</f>
        <v>3.3644291692969537</v>
      </c>
      <c r="J29" s="12">
        <v>42771</v>
      </c>
      <c r="K29" s="12">
        <v>4636795</v>
      </c>
      <c r="L29" s="13">
        <f t="array" ref="L29">+K29:K33/M29:M33*100</f>
        <v>4.7121783559804991</v>
      </c>
      <c r="M29" s="12">
        <v>98400244</v>
      </c>
      <c r="N29" s="12">
        <v>505064</v>
      </c>
      <c r="O29" s="13">
        <f t="array" ref="O29">+N29:N33/P29:P33*100</f>
        <v>3.3944925456644217</v>
      </c>
      <c r="P29" s="12">
        <v>14878925</v>
      </c>
      <c r="Q29" s="12">
        <v>2751983</v>
      </c>
      <c r="R29" s="13">
        <f t="array" ref="R29">+Q29:Q33/S29:S33*100</f>
        <v>4.5615632679970446</v>
      </c>
      <c r="S29" s="12">
        <v>60329822</v>
      </c>
      <c r="T29" s="12">
        <v>1627196</v>
      </c>
      <c r="U29" s="13">
        <f t="array" ref="U29">+T29:T33/V29:V33*100</f>
        <v>4.8301968787981826</v>
      </c>
      <c r="V29" s="12">
        <v>33687985</v>
      </c>
    </row>
    <row r="30" spans="2:22" s="18" customFormat="1" x14ac:dyDescent="0.15">
      <c r="B30" s="8"/>
      <c r="C30" s="32">
        <v>23</v>
      </c>
      <c r="D30" s="6">
        <v>2011</v>
      </c>
      <c r="E30" s="12">
        <v>59</v>
      </c>
      <c r="F30" s="13">
        <f t="array" ref="F30">+E30:E34/G30:G34*100</f>
        <v>4.3671354552183566</v>
      </c>
      <c r="G30" s="12">
        <v>1351</v>
      </c>
      <c r="H30" s="12">
        <v>1579</v>
      </c>
      <c r="I30" s="13">
        <f t="array" ref="I30">+H30:H34/J30:J34*100</f>
        <v>3.8534752049980479</v>
      </c>
      <c r="J30" s="12">
        <v>40976</v>
      </c>
      <c r="K30" s="12">
        <v>5742612</v>
      </c>
      <c r="L30" s="13">
        <f t="array" ref="L30">+K30:K34/M30:M34*100</f>
        <v>5.9489293777907948</v>
      </c>
      <c r="M30" s="12">
        <v>96531857</v>
      </c>
      <c r="N30" s="12">
        <v>549169</v>
      </c>
      <c r="O30" s="13">
        <f t="array" ref="O30">+N30:N34/P30:P34*100</f>
        <v>3.8917902189652431</v>
      </c>
      <c r="P30" s="12">
        <v>14110961</v>
      </c>
      <c r="Q30" s="12">
        <v>3129209</v>
      </c>
      <c r="R30" s="13">
        <f t="array" ref="R30">+Q30:Q34/S30:S34*100</f>
        <v>5.2483033044995038</v>
      </c>
      <c r="S30" s="12">
        <v>59623250</v>
      </c>
      <c r="T30" s="12">
        <v>2900654</v>
      </c>
      <c r="U30" s="13">
        <f t="array" ref="U30">+T30:T34/V30:V34*100</f>
        <v>8.5701429177534507</v>
      </c>
      <c r="V30" s="12">
        <v>33846040</v>
      </c>
    </row>
    <row r="31" spans="2:22" s="18" customFormat="1" x14ac:dyDescent="0.15">
      <c r="B31" s="8"/>
      <c r="C31" s="34">
        <v>24</v>
      </c>
      <c r="D31" s="6">
        <v>2012</v>
      </c>
      <c r="E31" s="12">
        <v>56</v>
      </c>
      <c r="F31" s="13">
        <f t="array" ref="F31">+E31:E35/G31:G35*100</f>
        <v>4.2296072507552873</v>
      </c>
      <c r="G31" s="12">
        <v>1324</v>
      </c>
      <c r="H31" s="12">
        <v>1535</v>
      </c>
      <c r="I31" s="13">
        <f t="array" ref="I31">+H31:H35/J31:J35*100</f>
        <v>3.7476500891135038</v>
      </c>
      <c r="J31" s="12">
        <v>40959</v>
      </c>
      <c r="K31" s="12">
        <v>4854085</v>
      </c>
      <c r="L31" s="13">
        <f t="array" ref="L31">+K31:K35/M31:M35*100</f>
        <v>4.9591260844718494</v>
      </c>
      <c r="M31" s="12">
        <v>97881863</v>
      </c>
      <c r="N31" s="12">
        <v>509786</v>
      </c>
      <c r="O31" s="13">
        <f t="array" ref="O31">+N31:N35/P31:P35*100</f>
        <v>3.5785226865826489</v>
      </c>
      <c r="P31" s="12">
        <v>14245711</v>
      </c>
      <c r="Q31" s="12">
        <v>2567152</v>
      </c>
      <c r="R31" s="13">
        <f t="array" ref="R31">+Q31:Q35/S31:S35*100</f>
        <v>4.3505977608034856</v>
      </c>
      <c r="S31" s="12">
        <v>59006880</v>
      </c>
      <c r="T31" s="12">
        <v>1385563</v>
      </c>
      <c r="U31" s="13">
        <f t="array" ref="U31">+T31:T35/V31:V35*100</f>
        <v>4.159222507205814</v>
      </c>
      <c r="V31" s="12">
        <v>33313029</v>
      </c>
    </row>
    <row r="32" spans="2:22" s="18" customFormat="1" x14ac:dyDescent="0.15">
      <c r="B32" s="8"/>
      <c r="C32" s="35">
        <v>25</v>
      </c>
      <c r="D32" s="6">
        <v>2013</v>
      </c>
      <c r="E32" s="12">
        <v>55</v>
      </c>
      <c r="F32" s="13">
        <f t="array" ref="F32">+E32:E38/G32:G38*100</f>
        <v>4.3512658227848107</v>
      </c>
      <c r="G32" s="12">
        <v>1264</v>
      </c>
      <c r="H32" s="12">
        <v>1403</v>
      </c>
      <c r="I32" s="13">
        <f t="array" ref="I32">+H32:H38/J32:J38*100</f>
        <v>3.5796295351329284</v>
      </c>
      <c r="J32" s="12">
        <v>39194</v>
      </c>
      <c r="K32" s="12">
        <v>4414672</v>
      </c>
      <c r="L32" s="13">
        <f t="array" ref="L32">+K32:K38/M32:M38*100</f>
        <v>4.3957421321247958</v>
      </c>
      <c r="M32" s="12">
        <v>100430641</v>
      </c>
      <c r="N32" s="12">
        <v>485015</v>
      </c>
      <c r="O32" s="13">
        <f t="array" ref="O32">+N32:N38/P32:P38*100</f>
        <v>3.4774626521307006</v>
      </c>
      <c r="P32" s="12">
        <v>13947382</v>
      </c>
      <c r="Q32" s="12">
        <v>2698172</v>
      </c>
      <c r="R32" s="13">
        <f t="array" ref="R32">+Q32:Q38/S32:S38*100</f>
        <v>4.3112450860251883</v>
      </c>
      <c r="S32" s="12">
        <v>62584519</v>
      </c>
      <c r="T32" s="12">
        <v>1272801</v>
      </c>
      <c r="U32" s="13">
        <f t="array" ref="U32">+T32:T38/V32:V38*100</f>
        <v>3.7760946163726148</v>
      </c>
      <c r="V32" s="12">
        <v>33706809</v>
      </c>
    </row>
    <row r="33" spans="2:22" s="18" customFormat="1" x14ac:dyDescent="0.15">
      <c r="B33" s="8"/>
      <c r="C33" s="37">
        <v>26</v>
      </c>
      <c r="D33" s="6">
        <v>2014</v>
      </c>
      <c r="E33" s="12">
        <v>54</v>
      </c>
      <c r="F33" s="13">
        <f t="array" ref="F33">+E33:E43/G33:G43*100</f>
        <v>4.5531197301854975</v>
      </c>
      <c r="G33" s="12">
        <v>1186</v>
      </c>
      <c r="H33" s="12">
        <v>1473</v>
      </c>
      <c r="I33" s="13">
        <f t="array" ref="I33">+H33:H43/J33:J43*100</f>
        <v>3.838636541318114</v>
      </c>
      <c r="J33" s="12">
        <v>38373</v>
      </c>
      <c r="K33" s="12">
        <v>4416484</v>
      </c>
      <c r="L33" s="13">
        <f t="array" ref="L33">+K33:K43/M33:M43*100</f>
        <v>4.1795251131885083</v>
      </c>
      <c r="M33" s="12">
        <v>105669517</v>
      </c>
      <c r="N33" s="12">
        <v>494667</v>
      </c>
      <c r="O33" s="13">
        <f t="array" ref="O33">+N33:N43/P33:P43*100</f>
        <v>3.4507212572261929</v>
      </c>
      <c r="P33" s="12">
        <v>14335177</v>
      </c>
      <c r="Q33" s="12">
        <v>2817996</v>
      </c>
      <c r="R33" s="13">
        <f t="array" ref="R33">+Q33:Q43/S33:S43*100</f>
        <v>4.2686035793427894</v>
      </c>
      <c r="S33" s="12">
        <v>66016812</v>
      </c>
      <c r="T33" s="12">
        <v>1257492</v>
      </c>
      <c r="U33" s="13">
        <f t="array" ref="U33">+T33:T43/V33:V43*100</f>
        <v>3.6031799418593491</v>
      </c>
      <c r="V33" s="12">
        <v>34899506</v>
      </c>
    </row>
    <row r="34" spans="2:22" s="18" customFormat="1" x14ac:dyDescent="0.15">
      <c r="B34" s="8"/>
      <c r="C34" s="39">
        <v>27</v>
      </c>
      <c r="D34" s="6">
        <v>2015</v>
      </c>
      <c r="E34" s="12">
        <v>58</v>
      </c>
      <c r="F34" s="13">
        <f t="array" ref="F34">+E34:E44/G34:G44*100</f>
        <v>4.621513944223107</v>
      </c>
      <c r="G34" s="12">
        <v>1255</v>
      </c>
      <c r="H34" s="12">
        <v>1568</v>
      </c>
      <c r="I34" s="13">
        <f t="array" ref="I34">+H34:H44/J34:J44*100</f>
        <v>4.0795087938391097</v>
      </c>
      <c r="J34" s="12">
        <v>38436</v>
      </c>
      <c r="K34" s="12">
        <v>4640373</v>
      </c>
      <c r="L34" s="13">
        <f t="array" ref="L34">+K34:K43/M34:M43*100</f>
        <v>4.2744189231074783</v>
      </c>
      <c r="M34" s="12">
        <v>108561493</v>
      </c>
      <c r="N34" s="12">
        <v>543131</v>
      </c>
      <c r="O34" s="13">
        <f t="array" ref="O34">+N34:N44/P34:P44*100</f>
        <v>3.8474193903261518</v>
      </c>
      <c r="P34" s="12">
        <v>14116761</v>
      </c>
      <c r="Q34" s="12">
        <v>2797437</v>
      </c>
      <c r="R34" s="13">
        <f t="array" ref="R34">+Q34:Q44/S34:S44*100</f>
        <v>4.4042363552071189</v>
      </c>
      <c r="S34" s="12">
        <v>63516959</v>
      </c>
      <c r="T34" s="12">
        <v>1506607</v>
      </c>
      <c r="U34" s="13">
        <f t="array" ref="U34">+T34:T44/V34:V44*100</f>
        <v>3.849938545903417</v>
      </c>
      <c r="V34" s="12">
        <v>39133274</v>
      </c>
    </row>
    <row r="35" spans="2:22" s="18" customFormat="1" x14ac:dyDescent="0.15">
      <c r="B35" s="8"/>
      <c r="C35" s="39">
        <v>28</v>
      </c>
      <c r="D35" s="6">
        <v>2016</v>
      </c>
      <c r="E35" s="12">
        <v>52</v>
      </c>
      <c r="F35" s="13">
        <f t="array" ref="F35">+E35:E45/G35:G45*100</f>
        <v>4.5614035087719298</v>
      </c>
      <c r="G35" s="12">
        <v>1140</v>
      </c>
      <c r="H35" s="12">
        <v>1445</v>
      </c>
      <c r="I35" s="13">
        <f t="array" ref="I35">+H35:H45/J35:J45*100</f>
        <v>3.5662281892445518</v>
      </c>
      <c r="J35" s="12">
        <v>40519</v>
      </c>
      <c r="K35" s="12">
        <v>4235090</v>
      </c>
      <c r="L35" s="13">
        <f t="array" ref="L35">+K35:K44/M35:M44*100</f>
        <v>3.8639101554785249</v>
      </c>
      <c r="M35" s="12">
        <v>109606327</v>
      </c>
      <c r="N35" s="12">
        <v>496062</v>
      </c>
      <c r="O35" s="13">
        <f t="array" ref="O35">+N35:N45/P35:P45*100</f>
        <v>3.3593512819910285</v>
      </c>
      <c r="P35" s="12">
        <v>14766601</v>
      </c>
      <c r="Q35" s="12">
        <v>2435123</v>
      </c>
      <c r="R35" s="13">
        <f t="array" ref="R35">+Q35:Q44/S35:S44*100</f>
        <v>3.7571720560256012</v>
      </c>
      <c r="S35" s="12">
        <v>64812656</v>
      </c>
      <c r="T35" s="12">
        <v>1439185</v>
      </c>
      <c r="U35" s="13">
        <f t="array" ref="U35">+T35:T45/V35:V45*100</f>
        <v>3.785308090914727</v>
      </c>
      <c r="V35" s="12">
        <v>38020287</v>
      </c>
    </row>
    <row r="36" spans="2:22" s="18" customFormat="1" x14ac:dyDescent="0.15">
      <c r="B36" s="8"/>
      <c r="C36" s="40">
        <v>29</v>
      </c>
      <c r="D36" s="6">
        <v>2017</v>
      </c>
      <c r="E36" s="12">
        <v>51</v>
      </c>
      <c r="F36" s="13">
        <f t="array" ref="F36">+E36:E45/G36:G45*100</f>
        <v>4.5454545454545459</v>
      </c>
      <c r="G36" s="12">
        <v>1122</v>
      </c>
      <c r="H36" s="12">
        <v>1464</v>
      </c>
      <c r="I36" s="13">
        <f t="array" ref="I36">+H36:H45/J36:J45*100</f>
        <v>3.5241442395647775</v>
      </c>
      <c r="J36" s="12">
        <v>41542</v>
      </c>
      <c r="K36" s="12">
        <v>4425094</v>
      </c>
      <c r="L36" s="13">
        <f t="array" ref="L36">+K36:K45/M36:M45*100</f>
        <v>3.7753870079807941</v>
      </c>
      <c r="M36" s="12">
        <v>117209017</v>
      </c>
      <c r="N36" s="12">
        <v>515478</v>
      </c>
      <c r="O36" s="13">
        <f t="array" ref="O36">+N36:N45/P36:P45*100</f>
        <v>3.3692341479101358</v>
      </c>
      <c r="P36" s="12">
        <v>15299560</v>
      </c>
      <c r="Q36" s="12">
        <v>2454670</v>
      </c>
      <c r="R36" s="13">
        <f t="array" ref="R36">+Q36:Q46/S36:S46*100</f>
        <v>3.452592874504993</v>
      </c>
      <c r="S36" s="12">
        <v>71096422</v>
      </c>
      <c r="T36" s="12">
        <v>1707781</v>
      </c>
      <c r="U36" s="13">
        <f t="array" ref="U36">+T36:T45/V36:V45*100</f>
        <v>4.235744760873823</v>
      </c>
      <c r="V36" s="12">
        <v>40318317</v>
      </c>
    </row>
    <row r="37" spans="2:22" s="18" customFormat="1" x14ac:dyDescent="0.15">
      <c r="B37" s="8"/>
      <c r="C37" s="41">
        <v>30</v>
      </c>
      <c r="D37" s="6">
        <v>2018</v>
      </c>
      <c r="E37" s="12">
        <v>53</v>
      </c>
      <c r="F37" s="13">
        <f t="array" ref="F37">+E37:E45/G37:G45*100</f>
        <v>4.6902654867256635</v>
      </c>
      <c r="G37" s="12">
        <v>1130</v>
      </c>
      <c r="H37" s="12">
        <v>1559</v>
      </c>
      <c r="I37" s="13">
        <f t="array" ref="I37">+H37:H46/J37:J46*100</f>
        <v>3.6751532296086751</v>
      </c>
      <c r="J37" s="12">
        <v>42420</v>
      </c>
      <c r="K37" s="12">
        <v>4947993</v>
      </c>
      <c r="L37" s="13">
        <f t="array" ref="L37">+K37:K46/M37:M46*100</f>
        <v>3.886169351897248</v>
      </c>
      <c r="M37" s="12">
        <v>127323144</v>
      </c>
      <c r="N37" s="12">
        <v>534291</v>
      </c>
      <c r="O37" s="13">
        <f t="array" ref="O37">+N37:N45/P37:P45*100</f>
        <v>3.340742532708159</v>
      </c>
      <c r="P37" s="12">
        <v>15993181</v>
      </c>
      <c r="Q37" s="12">
        <v>2532565</v>
      </c>
      <c r="R37" s="13">
        <f t="array" ref="R37">+Q37:Q46/S37:S46*100</f>
        <v>3.2204357439737277</v>
      </c>
      <c r="S37" s="12">
        <v>78640445</v>
      </c>
      <c r="T37" s="12">
        <v>2001000</v>
      </c>
      <c r="U37" s="13">
        <f t="array" ref="U37">+T37:T45/V37:V45*100</f>
        <v>4.5325875033459262</v>
      </c>
      <c r="V37" s="12">
        <v>44146969</v>
      </c>
    </row>
    <row r="38" spans="2:22" s="18" customFormat="1" x14ac:dyDescent="0.15">
      <c r="B38" s="8" t="s">
        <v>18</v>
      </c>
      <c r="C38" s="44" t="s">
        <v>19</v>
      </c>
      <c r="D38" s="6">
        <v>2019</v>
      </c>
      <c r="E38" s="12">
        <v>54</v>
      </c>
      <c r="F38" s="13">
        <f t="array" ref="F38">+E38:E46/G38:G46*100</f>
        <v>4.8604860486048604</v>
      </c>
      <c r="G38" s="12">
        <v>1111</v>
      </c>
      <c r="H38" s="12">
        <v>1640</v>
      </c>
      <c r="I38" s="13">
        <f t="array" ref="I38">+H38:H47/J38:J47*100</f>
        <v>3.9171662645998042</v>
      </c>
      <c r="J38" s="12">
        <v>41867</v>
      </c>
      <c r="K38" s="12">
        <v>4720100</v>
      </c>
      <c r="L38" s="13">
        <f t="array" ref="L38">+K38:K47/M38:M47*100</f>
        <v>3.8151705117557264</v>
      </c>
      <c r="M38" s="12">
        <v>123719241</v>
      </c>
      <c r="N38" s="12">
        <v>592307</v>
      </c>
      <c r="O38" s="13">
        <f t="array" ref="O38">+N38:N46/P38:P46*100</f>
        <v>3.744364633462137</v>
      </c>
      <c r="P38" s="12">
        <v>15818625</v>
      </c>
      <c r="Q38" s="12">
        <v>2613140</v>
      </c>
      <c r="R38" s="13">
        <f t="array" ref="R38">+Q38:Q47/S38:S47*100</f>
        <v>3.5962273206399962</v>
      </c>
      <c r="S38" s="12">
        <v>72663371</v>
      </c>
      <c r="T38" s="12">
        <v>1912003</v>
      </c>
      <c r="U38" s="13">
        <f t="array" ref="U38">+T38:T46/V38:V46*100</f>
        <v>4.373410638277238</v>
      </c>
      <c r="V38" s="12">
        <v>43718808</v>
      </c>
    </row>
    <row r="39" spans="2:22" s="18" customFormat="1" x14ac:dyDescent="0.15">
      <c r="B39" s="8"/>
      <c r="C39" s="44">
        <v>2</v>
      </c>
      <c r="D39" s="6">
        <v>2020</v>
      </c>
      <c r="E39" s="12">
        <v>53</v>
      </c>
      <c r="F39" s="13">
        <f>E39*100/G39</f>
        <v>5.2947052947052944</v>
      </c>
      <c r="G39" s="12">
        <v>1001</v>
      </c>
      <c r="H39" s="12">
        <v>1505</v>
      </c>
      <c r="I39" s="13">
        <f>H39*100/J39</f>
        <v>3.6876408899343329</v>
      </c>
      <c r="J39" s="12">
        <v>40812</v>
      </c>
      <c r="K39" s="12">
        <v>3671962</v>
      </c>
      <c r="L39" s="13">
        <f>K39*100/M39</f>
        <v>3.1516638661457339</v>
      </c>
      <c r="M39" s="12">
        <v>116508681</v>
      </c>
      <c r="N39" s="12">
        <v>565018</v>
      </c>
      <c r="O39" s="13">
        <f>N39*100/P39</f>
        <v>3.6073948856176217</v>
      </c>
      <c r="P39" s="12">
        <v>15662771</v>
      </c>
      <c r="Q39" s="12">
        <v>2184192</v>
      </c>
      <c r="R39" s="13">
        <f>Q39*100/S39</f>
        <v>3.2000086263711212</v>
      </c>
      <c r="S39" s="12">
        <v>68255816</v>
      </c>
      <c r="T39" s="12">
        <v>1266622</v>
      </c>
      <c r="U39" s="13">
        <f>T39*100/V39</f>
        <v>3.2100290656418</v>
      </c>
      <c r="V39" s="12">
        <v>39458272</v>
      </c>
    </row>
    <row r="40" spans="2:22" x14ac:dyDescent="0.15">
      <c r="B40" s="8"/>
      <c r="C40" s="42">
        <v>3</v>
      </c>
      <c r="D40" s="6">
        <v>2021</v>
      </c>
      <c r="E40" s="12">
        <v>59</v>
      </c>
      <c r="F40" s="13">
        <f>E40*100/G40</f>
        <v>4.8639736191261331</v>
      </c>
      <c r="G40" s="12">
        <v>1213</v>
      </c>
      <c r="H40" s="12">
        <v>1554</v>
      </c>
      <c r="I40" s="13">
        <f>H40*100/J40</f>
        <v>3.6976229566707115</v>
      </c>
      <c r="J40" s="12">
        <v>42027</v>
      </c>
      <c r="K40" s="12">
        <v>4908417</v>
      </c>
      <c r="L40" s="13">
        <f>K40*100/M40</f>
        <v>3.8150903821348061</v>
      </c>
      <c r="M40" s="12">
        <v>128657948</v>
      </c>
      <c r="N40" s="12">
        <v>629649</v>
      </c>
      <c r="O40" s="13">
        <f>N40*100/P40</f>
        <v>3.6887108572175764</v>
      </c>
      <c r="P40" s="12">
        <v>17069622</v>
      </c>
      <c r="Q40" s="12">
        <v>2647300</v>
      </c>
      <c r="R40" s="13">
        <f>Q40*100/S40</f>
        <v>3.4131708193170023</v>
      </c>
      <c r="S40" s="12">
        <v>77561310</v>
      </c>
      <c r="T40" s="12">
        <v>2157389</v>
      </c>
      <c r="U40" s="13">
        <f>T40*100/V40</f>
        <v>4.9813364023484761</v>
      </c>
      <c r="V40" s="12">
        <v>43309442</v>
      </c>
    </row>
    <row r="41" spans="2:22" x14ac:dyDescent="0.15">
      <c r="B41" s="8"/>
      <c r="C41" s="44">
        <v>4</v>
      </c>
      <c r="D41" s="6">
        <v>2022</v>
      </c>
      <c r="E41" s="12">
        <v>60</v>
      </c>
      <c r="F41" s="13">
        <f>E41*100/G41</f>
        <v>4.9342105263157894</v>
      </c>
      <c r="G41" s="12">
        <v>1216</v>
      </c>
      <c r="H41" s="12">
        <v>1607</v>
      </c>
      <c r="I41" s="13">
        <f>H41*100/J41</f>
        <v>3.8085983789164337</v>
      </c>
      <c r="J41" s="12">
        <v>42194</v>
      </c>
      <c r="K41" s="12">
        <v>5882150</v>
      </c>
      <c r="L41" s="13">
        <f>K41*100/M41</f>
        <v>4.2580455753592013</v>
      </c>
      <c r="M41" s="12">
        <v>138142016</v>
      </c>
      <c r="N41" s="12">
        <v>670914</v>
      </c>
      <c r="O41" s="13">
        <f>N41*100/P41</f>
        <v>3.8214675416423902</v>
      </c>
      <c r="P41" s="12">
        <v>17556449</v>
      </c>
      <c r="Q41" s="12">
        <v>3902519</v>
      </c>
      <c r="R41" s="13">
        <f>Q41*100/S41</f>
        <v>4.5568100257225854</v>
      </c>
      <c r="S41" s="12">
        <v>85641468</v>
      </c>
      <c r="T41" s="12">
        <v>1893819</v>
      </c>
      <c r="U41" s="13">
        <f>T41*100/V41</f>
        <v>4.0859887247001563</v>
      </c>
      <c r="V41" s="12">
        <v>46349100</v>
      </c>
    </row>
    <row r="42" spans="2:22" x14ac:dyDescent="0.15">
      <c r="B42" s="9"/>
      <c r="C42" s="43"/>
      <c r="D42" s="7"/>
      <c r="E42" s="14"/>
      <c r="F42" s="15"/>
      <c r="G42" s="14"/>
      <c r="H42" s="14"/>
      <c r="I42" s="15"/>
      <c r="J42" s="14"/>
      <c r="K42" s="14"/>
      <c r="L42" s="15"/>
      <c r="M42" s="14"/>
      <c r="N42" s="14"/>
      <c r="O42" s="15"/>
      <c r="P42" s="14"/>
      <c r="Q42" s="14"/>
      <c r="R42" s="15"/>
      <c r="S42" s="14"/>
      <c r="T42" s="14"/>
      <c r="U42" s="15"/>
      <c r="V42" s="14"/>
    </row>
    <row r="43" spans="2:22" s="18" customFormat="1" x14ac:dyDescent="0.15">
      <c r="C43" s="26"/>
      <c r="D43" s="26"/>
      <c r="E43" s="19"/>
      <c r="F43" s="20"/>
      <c r="G43" s="19"/>
      <c r="H43" s="19"/>
      <c r="I43" s="21"/>
      <c r="J43" s="19"/>
      <c r="K43" s="19"/>
      <c r="L43" s="21"/>
      <c r="M43" s="19"/>
      <c r="N43" s="19"/>
      <c r="O43" s="21"/>
      <c r="P43" s="19"/>
      <c r="Q43" s="19"/>
      <c r="R43" s="21"/>
      <c r="S43" s="19"/>
      <c r="T43" s="19"/>
      <c r="U43" s="21"/>
      <c r="V43" s="19"/>
    </row>
    <row r="44" spans="2:22" s="18" customFormat="1" x14ac:dyDescent="0.15">
      <c r="B44" s="30" t="s">
        <v>12</v>
      </c>
      <c r="C44" s="30" t="s">
        <v>11</v>
      </c>
      <c r="D44" s="36"/>
      <c r="E44" s="19"/>
      <c r="F44" s="20"/>
      <c r="G44" s="19"/>
      <c r="H44" s="19"/>
      <c r="I44" s="21"/>
      <c r="J44" s="19"/>
      <c r="K44" s="19"/>
      <c r="L44" s="21"/>
      <c r="M44" s="19"/>
      <c r="N44" s="19"/>
      <c r="O44" s="21"/>
      <c r="P44" s="19"/>
      <c r="Q44" s="19"/>
      <c r="R44" s="21"/>
      <c r="S44" s="19"/>
      <c r="T44" s="19"/>
      <c r="U44" s="21"/>
      <c r="V44" s="19"/>
    </row>
    <row r="45" spans="2:22" x14ac:dyDescent="0.15">
      <c r="B45" s="33"/>
      <c r="C45" s="30" t="s">
        <v>13</v>
      </c>
      <c r="D45" s="36"/>
      <c r="E45" s="19"/>
      <c r="F45" s="20"/>
      <c r="G45" s="19"/>
    </row>
    <row r="46" spans="2:22" x14ac:dyDescent="0.15">
      <c r="B46" s="33"/>
      <c r="C46" s="38" t="s">
        <v>14</v>
      </c>
      <c r="D46" s="2"/>
    </row>
    <row r="47" spans="2:22" x14ac:dyDescent="0.15">
      <c r="B47" s="33"/>
      <c r="C47" s="38" t="s">
        <v>15</v>
      </c>
      <c r="D47" s="2"/>
    </row>
    <row r="48" spans="2:22" x14ac:dyDescent="0.15">
      <c r="B48" t="s">
        <v>16</v>
      </c>
      <c r="C48" s="2"/>
      <c r="D48" s="2"/>
    </row>
  </sheetData>
  <mergeCells count="13">
    <mergeCell ref="T6:V6"/>
    <mergeCell ref="B6:D8"/>
    <mergeCell ref="E6:G6"/>
    <mergeCell ref="H6:J6"/>
    <mergeCell ref="K6:M6"/>
    <mergeCell ref="N6:P6"/>
    <mergeCell ref="Q6:S6"/>
    <mergeCell ref="E7:F7"/>
    <mergeCell ref="H7:I7"/>
    <mergeCell ref="K7:L7"/>
    <mergeCell ref="N7:O7"/>
    <mergeCell ref="Q7:R7"/>
    <mergeCell ref="T7:U7"/>
  </mergeCells>
  <phoneticPr fontId="1"/>
  <pageMargins left="0.59055118110236227" right="0.59055118110236227" top="0.59055118110236227" bottom="0.59055118110236227" header="0.31496062992125984" footer="0.31496062992125984"/>
  <pageSetup paperSize="9" scale="5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0601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2026-03-06T02:24:01Z</dcterms:modified>
</cp:coreProperties>
</file>