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ntra1\財政\■■令和5年度_財政課\㉒その他調査関係\県調査\済20230927〆　令和3年度財政状況資料集の作成（2回目、公会計）\04　HP掲載\"/>
    </mc:Choice>
  </mc:AlternateContent>
  <xr:revisionPtr revIDLastSave="0" documentId="13_ncr:1_{AE7019BB-FC9B-4225-A885-52915FDC925E}" xr6:coauthVersionLast="47" xr6:coauthVersionMax="47" xr10:uidLastSave="{00000000-0000-0000-0000-000000000000}"/>
  <bookViews>
    <workbookView xWindow="-120" yWindow="-120" windowWidth="20730" windowHeight="11160" tabRatio="7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l="1"/>
  <c r="BE35" i="10" l="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<sst xmlns="http://schemas.openxmlformats.org/spreadsheetml/2006/main" count="1095" uniqueCount="607">
  <si>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</si>
  <si>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</si>
  <si>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</si>
  <si>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</si>
  <si>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</si>
  <si>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</si>
  <si>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</si>
  <si>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</si>
  <si>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</si>
  <si>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</si>
  <si>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</si>
  <si>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</si>
  <si>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</si>
  <si>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</si>
  <si>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</si>
  <si>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</si>
  <si>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</si>
  <si>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</si>
  <si>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</si>
  <si>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</si>
  <si>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</si>
  <si>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</si>
  <si>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</si>
  <si>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</si>
  <si>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</si>
  <si>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</si>
  <si>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</si>
  <si>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</si>
  <si>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</si>
  <si>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</si>
  <si>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</si>
  <si>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</si>
  <si>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</si>
  <si>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</si>
  <si>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</si>
  <si>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</si>
  <si>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</si>
  <si>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</si>
  <si>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</si>
  <si>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</si>
  <si>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</si>
  <si>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</si>
  <si>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</si>
  <si>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</si>
  <si>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</si>
  <si>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</si>
  <si>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</si>
  <si>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</si>
  <si>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</si>
  <si>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</si>
  <si>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</si>
  <si>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</si>
  <si>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</si>
  <si>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</si>
  <si>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</si>
  <si>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</si>
  <si>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</si>
  <si>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</si>
  <si>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</si>
  <si>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</si>
  <si>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</si>
  <si>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</si>
  <si>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</si>
  <si>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</si>
  <si>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</si>
  <si>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</si>
  <si>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</si>
  <si>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</si>
  <si>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</si>
  <si>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</si>
  <si>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</si>
  <si>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</si>
  <si>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</si>
  <si>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</si>
  <si>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</si>
  <si>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</si>
  <si>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</si>
  <si>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</si>
  <si>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</si>
  <si>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</si>
  <si>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</si>
  <si>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</si>
  <si>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</si>
  <si>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</si>
  <si>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</si>
  <si>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</si>
  <si>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</si>
  <si>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</si>
  <si>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</si>
  <si>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</si>
  <si>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</si>
  <si>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</si>
  <si>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</si>
  <si>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</si>
  <si>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</si>
  <si>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</si>
  <si>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</si>
  <si>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</si>
  <si>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</si>
  <si>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</si>
  <si>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</si>
  <si>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</si>
  <si>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</si>
  <si>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</si>
  <si>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</si>
  <si>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</si>
  <si>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</si>
  <si>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</si>
  <si>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</si>
  <si>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</si>
  <si>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</si>
  <si>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</si>
  <si>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</si>
  <si>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</si>
  <si>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</si>
  <si>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</si>
  <si>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</si>
  <si>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</si>
  <si>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</si>
  <si>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</si>
  <si>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</si>
  <si>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</si>
  <si>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</si>
  <si>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</si>
  <si>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</si>
  <si>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</si>
  <si>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</si>
  <si>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</si>
  <si>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</si>
  <si>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</si>
  <si>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</si>
  <si>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</si>
  <si>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</si>
  <si>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</si>
  <si>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</si>
  <si>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</si>
  <si>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</si>
  <si>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</si>
  <si>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</si>
  <si>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</si>
  <si>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</si>
  <si>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</si>
  <si>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</si>
  <si>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</si>
  <si>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</si>
  <si>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</si>
  <si>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</si>
  <si>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</si>
  <si>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</si>
  <si>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</si>
  <si>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</si>
  <si>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</si>
  <si>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</si>
  <si>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</si>
  <si>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</si>
  <si>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</si>
  <si>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</si>
  <si>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</si>
  <si>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</si>
  <si>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</si>
  <si>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</si>
  <si>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</si>
  <si>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</si>
  <si>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</si>
  <si>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</si>
  <si>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</si>
  <si>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</si>
  <si>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</si>
  <si>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</si>
  <si>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</si>
  <si>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</si>
  <si>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</si>
  <si>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</si>
  <si>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</si>
  <si>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</si>
  <si>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</si>
  <si>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</si>
  <si>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</si>
  <si>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</si>
  <si>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</si>
  <si>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</si>
  <si>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</si>
  <si>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</si>
  <si>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</si>
  <si>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</si>
  <si>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</si>
  <si>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</si>
  <si>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</si>
  <si>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</si>
  <si>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</si>
  <si>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</si>
  <si>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</si>
  <si>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</si>
  <si>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</si>
  <si>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</si>
  <si>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</si>
  <si>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</si>
  <si>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</si>
  <si>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</si>
  <si>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</si>
  <si>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</si>
  <si>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</si>
  <si>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</si>
  <si>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</si>
  <si>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</si>
  <si>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</si>
  <si>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</si>
  <si>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</si>
  <si>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</si>
  <si>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</si>
  <si>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</si>
  <si>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</si>
  <si>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</si>
  <si>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</si>
  <si>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</si>
  <si>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</si>
  <si>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</si>
  <si>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</si>
  <si>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</si>
  <si>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</si>
  <si>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</si>
  <si>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島根県江津市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</si>
  <si>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</si>
  <si>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</si>
  <si>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</si>
  <si>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</si>
  <si>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</si>
  <si>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</si>
  <si>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</si>
  <si>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</si>
  <si>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</si>
  <si>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</si>
  <si>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</si>
  <si>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</si>
  <si>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</si>
  <si>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</si>
  <si>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</si>
  <si>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</si>
  <si>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</si>
  <si>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</si>
  <si>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</si>
  <si>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</si>
  <si>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</si>
  <si>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</si>
  <si>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</si>
  <si>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</si>
  <si>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</si>
  <si>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</si>
  <si>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</si>
  <si>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</si>
  <si>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</si>
  <si>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</si>
  <si>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</si>
  <si>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</si>
  <si>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</si>
  <si>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</si>
  <si>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</si>
  <si>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</si>
  <si>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</si>
  <si>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</si>
  <si>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</si>
  <si>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</si>
  <si>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</si>
  <si>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</si>
  <si>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</si>
  <si>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</si>
  <si>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</si>
  <si>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</si>
  <si>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</si>
  <si>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</si>
  <si>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</si>
  <si>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</si>
  <si>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</si>
  <si>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</si>
  <si>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</si>
  <si>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</si>
  <si>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</si>
  <si>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</si>
  <si>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</si>
  <si>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</si>
  <si>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</si>
  <si>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</si>
  <si>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</si>
  <si>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</si>
  <si>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</si>
  <si>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</si>
  <si>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</si>
  <si>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</si>
  <si>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</si>
  <si>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</si>
  <si>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</si>
  <si>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</si>
  <si>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</si>
  <si>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</si>
  <si>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</si>
  <si>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</si>
  <si>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</si>
  <si>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</si>
  <si>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</si>
  <si>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</si>
  <si>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</si>
  <si>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</si>
  <si>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</si>
  <si>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</si>
  <si>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</si>
  <si>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</si>
  <si>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</si>
  <si>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</si>
  <si>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</si>
  <si>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</si>
  <si>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</si>
  <si>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</si>
  <si>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</si>
  <si>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</si>
  <si>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</si>
  <si>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</si>
  <si>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</si>
  <si>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</si>
  <si>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</si>
  <si>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</si>
  <si>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</si>
  <si>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</si>
  <si>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</si>
  <si>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</si>
  <si>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</si>
  <si>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</si>
  <si>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</si>
  <si>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</si>
  <si>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</si>
  <si>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</si>
  <si>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</si>
  <si>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</si>
  <si>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</si>
  <si>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</si>
  <si>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</si>
  <si>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</si>
  <si>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</si>
  <si>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</si>
  <si>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</si>
  <si>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</si>
  <si>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</si>
  <si>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</si>
  <si>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</si>
  <si>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</si>
  <si>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</si>
  <si>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</si>
  <si>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</si>
  <si>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</si>
  <si>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</si>
  <si>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</si>
  <si>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</si>
  <si>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</si>
  <si>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</si>
  <si>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</si>
  <si>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</si>
  <si>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</si>
  <si>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</si>
  <si>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</si>
  <si>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</si>
  <si>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</si>
  <si>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</si>
  <si>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</si>
  <si>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</si>
  <si>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</si>
  <si>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</si>
  <si>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</si>
  <si>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</si>
  <si>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</si>
  <si>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</si>
  <si>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</si>
  <si>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</si>
  <si>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</si>
  <si>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</si>
  <si>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</si>
  <si>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</si>
  <si>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</si>
  <si>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</si>
  <si>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島根県江津市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</si>
  <si>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</si>
  <si>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</si>
  <si>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</si>
  <si>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</si>
  <si>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</si>
  <si>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</si>
  <si>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</si>
  <si>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</si>
  <si>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</si>
  <si>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</si>
  <si>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</si>
  <si>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</si>
  <si>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</si>
  <si>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</si>
  <si>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</si>
  <si>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</si>
  <si>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</si>
  <si>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</si>
  <si>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</si>
  <si>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</si>
  <si>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</si>
  <si>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</si>
  <si>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</si>
  <si>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</si>
  <si>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</si>
  <si>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</si>
  <si>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</si>
  <si>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</si>
  <si>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</si>
  <si>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</si>
  <si>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</si>
  <si>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</si>
  <si>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</si>
  <si>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</si>
  <si>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</si>
  <si>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</si>
  <si>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</si>
  <si>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</si>
  <si>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</si>
  <si>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</si>
  <si>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</si>
  <si>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</si>
  <si>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</si>
  <si>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</si>
  <si>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</si>
  <si>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</si>
  <si>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</si>
  <si>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</si>
  <si>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</si>
  <si>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</si>
  <si>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</si>
  <si>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</si>
  <si>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</si>
  <si>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</si>
  <si>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</si>
  <si>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</si>
  <si>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</si>
  <si>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</si>
  <si>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</si>
  <si>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</si>
  <si>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</si>
  <si>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</si>
  <si>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</si>
  <si>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</si>
  <si>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</si>
  <si>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</si>
  <si>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</si>
  <si>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</si>
  <si>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</si>
  <si>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</si>
  <si>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</si>
  <si>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</si>
  <si>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</si>
  <si>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</si>
  <si>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</si>
  <si>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</si>
  <si>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</si>
  <si>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</si>
  <si>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</si>
  <si>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</si>
  <si>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</si>
  <si>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</si>
  <si>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</si>
  <si>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</si>
  <si>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</si>
  <si>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</si>
  <si>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</si>
  <si>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</si>
  <si>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</si>
  <si>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</si>
  <si>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</si>
  <si>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</si>
  <si>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</si>
  <si>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</si>
  <si>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</si>
  <si>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</si>
  <si>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</si>
  <si>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</si>
  <si>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</si>
  <si>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</si>
  <si>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</si>
  <si>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</si>
  <si>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</si>
  <si>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</si>
  <si>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</si>
  <si>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</si>
  <si>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</si>
  <si>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</si>
  <si>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</si>
  <si>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</si>
  <si>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</si>
  <si>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</si>
  <si>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</si>
  <si>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</si>
  <si>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</si>
  <si>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</si>
  <si>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</si>
  <si>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</si>
  <si>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</si>
  <si>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</si>
  <si>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</si>
  <si>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</si>
  <si>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</si>
  <si>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</si>
  <si>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</si>
  <si>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</si>
  <si>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</si>
  <si>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</si>
  <si>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</si>
  <si>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</si>
  <si>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</si>
  <si>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</si>
  <si>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</si>
  <si>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</si>
  <si>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</si>
  <si>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</si>
  <si>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</si>
  <si>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</si>
  <si>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</si>
  <si>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</si>
  <si>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</si>
  <si>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</si>
  <si>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</si>
  <si>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</si>
  <si>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</si>
  <si>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</si>
  <si>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</si>
  <si>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</si>
  <si>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</si>
  <si>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</si>
  <si>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</si>
  <si>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</si>
  <si>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</si>
  <si>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</si>
  <si>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</si>
  <si>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</si>
  <si>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</si>
  <si>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</si>
  <si>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</si>
  <si>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</si>
  <si>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</si>
  <si>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</si>
  <si>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</si>
  <si>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</si>
  <si>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</si>
  <si>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</si>
  <si>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</si>
  <si>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</si>
  <si>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</si>
  <si>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</si>
  <si>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</si>
  <si>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</si>
  <si>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</si>
  <si>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</si>
  <si>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</si>
  <si>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</si>
  <si>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</si>
  <si>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</si>
  <si>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</si>
  <si>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</si>
  <si>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</si>
  <si>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</si>
  <si>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</si>
  <si>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</si>
  <si>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</si>
  <si>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</si>
  <si>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</si>
  <si>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農業集落排水事業特別会計</t>
  </si>
  <si>
    <t>公共下水道事業特別会計</t>
  </si>
  <si>
    <t>後期高齢者医療事業特別会計</t>
  </si>
  <si>
    <t>国民健康保険診療所事業特別会計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</si>
  <si>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</si>
  <si>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</si>
  <si>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</si>
  <si>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</si>
  <si>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</si>
  <si>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</si>
  <si>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</si>
  <si>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</si>
  <si>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</si>
  <si>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法非適用企業</t>
  </si>
  <si>
    <t>浜田市江津市旧有福村有財産共同管理組合</t>
  </si>
  <si>
    <t>島根県市町村総合事務組合（普通会計）</t>
  </si>
  <si>
    <t>浜田広域行政組合(普通会計）</t>
  </si>
  <si>
    <t>　〃　　　(介護保険特別会計）</t>
  </si>
  <si>
    <t>　〃（後期高齢者医療特別会計）</t>
  </si>
  <si>
    <t>江津邑智消防組合</t>
    <rPh sb="0" eb="2">
      <t>ゴウツ</t>
    </rPh>
    <rPh sb="2" eb="4">
      <t>オオチ</t>
    </rPh>
    <rPh sb="4" eb="6">
      <t>ショウボウ</t>
    </rPh>
    <rPh sb="6" eb="8">
      <t>クミアイ</t>
    </rPh>
    <phoneticPr fontId="24"/>
  </si>
  <si>
    <t>島根県後期高齢者医療広域連合（普通会計）</t>
    <rPh sb="15" eb="17">
      <t>フツウ</t>
    </rPh>
    <phoneticPr fontId="24"/>
  </si>
  <si>
    <t>江津市土地開発公社</t>
    <rPh sb="0" eb="3">
      <t>ゴウツシ</t>
    </rPh>
    <rPh sb="3" eb="9">
      <t>トチカイハツコウシャ</t>
    </rPh>
    <phoneticPr fontId="2"/>
  </si>
  <si>
    <t>ふるさと支援センターめぐみ</t>
    <rPh sb="4" eb="6">
      <t>シエン</t>
    </rPh>
    <phoneticPr fontId="2"/>
  </si>
  <si>
    <t>江津市教育文化財団</t>
    <rPh sb="0" eb="3">
      <t>ゴウツシ</t>
    </rPh>
    <rPh sb="3" eb="9">
      <t>キョウイクブンカザイダン</t>
    </rPh>
    <phoneticPr fontId="2"/>
  </si>
  <si>
    <t>○</t>
    <phoneticPr fontId="2"/>
  </si>
  <si>
    <t>地域振興基金</t>
    <rPh sb="0" eb="2">
      <t>チイキ</t>
    </rPh>
    <rPh sb="2" eb="4">
      <t>シンコウ</t>
    </rPh>
    <rPh sb="4" eb="6">
      <t>キキン</t>
    </rPh>
    <phoneticPr fontId="5"/>
  </si>
  <si>
    <t>元気！勇気！感動！ごうつふるさと基金</t>
    <rPh sb="0" eb="2">
      <t>ゲンキ</t>
    </rPh>
    <rPh sb="3" eb="5">
      <t>ユウキ</t>
    </rPh>
    <rPh sb="6" eb="8">
      <t>カンドウ</t>
    </rPh>
    <rPh sb="16" eb="18">
      <t>キキン</t>
    </rPh>
    <phoneticPr fontId="2"/>
  </si>
  <si>
    <t>公共施設等整備管理基金</t>
    <rPh sb="0" eb="2">
      <t>コウキョウ</t>
    </rPh>
    <rPh sb="2" eb="4">
      <t>シセツ</t>
    </rPh>
    <rPh sb="4" eb="5">
      <t>トウ</t>
    </rPh>
    <rPh sb="5" eb="7">
      <t>セイビ</t>
    </rPh>
    <rPh sb="7" eb="9">
      <t>カンリ</t>
    </rPh>
    <rPh sb="9" eb="11">
      <t>キキン</t>
    </rPh>
    <phoneticPr fontId="5"/>
  </si>
  <si>
    <t>図書館・郷土資料館建設基金</t>
    <rPh sb="0" eb="3">
      <t>トショカン</t>
    </rPh>
    <rPh sb="4" eb="6">
      <t>キョウド</t>
    </rPh>
    <rPh sb="6" eb="9">
      <t>シリョウカン</t>
    </rPh>
    <rPh sb="9" eb="11">
      <t>ケンセツ</t>
    </rPh>
    <rPh sb="11" eb="13">
      <t>キキン</t>
    </rPh>
    <phoneticPr fontId="2"/>
  </si>
  <si>
    <t>産業振興基金</t>
    <rPh sb="0" eb="2">
      <t>サンギョウ</t>
    </rPh>
    <rPh sb="2" eb="4">
      <t>シンコウ</t>
    </rPh>
    <rPh sb="4" eb="6">
      <t>キキン</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</si>
  <si>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</si>
  <si>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</si>
  <si>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</si>
  <si>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将来負担比率は、</t>
    </r>
    <r>
      <rPr>
        <sz val="11"/>
        <color rgb="FFFF0000"/>
        <rFont val="ＭＳ Ｐゴシック"/>
        <family val="3"/>
        <charset val="128"/>
      </rPr>
      <t>地方債残高が類似団体より多いため、</t>
    </r>
    <r>
      <rPr>
        <sz val="11"/>
        <color indexed="8"/>
        <rFont val="ＭＳ Ｐゴシック"/>
        <family val="3"/>
        <charset val="128"/>
      </rPr>
      <t>依然として類似団体と比べて高い状況にあるものの、繰上償還の影響等により令和3年度は大きく低下した。一方、有形固定資産減価償却率は増加傾向にあるが、今後も公共施設総合管理計画に基づき、公共施設のさらなる集約化・複合化を進めるとともに、不要施設の解体等を行う必要がある。　　　</t>
    </r>
    <rPh sb="9" eb="14">
      <t>チホウサイザンダカ</t>
    </rPh>
    <rPh sb="15" eb="19">
      <t>ルイジダンタイ</t>
    </rPh>
    <rPh sb="21" eb="22">
      <t>オオ</t>
    </rPh>
    <rPh sb="50" eb="54">
      <t>クリアゲショウカン</t>
    </rPh>
    <rPh sb="55" eb="58">
      <t>エイキョウトウ</t>
    </rPh>
    <rPh sb="61" eb="63">
      <t>レイワ</t>
    </rPh>
    <rPh sb="64" eb="66">
      <t>ネンド</t>
    </rPh>
    <rPh sb="67" eb="68">
      <t>オオ</t>
    </rPh>
    <rPh sb="102" eb="106">
      <t>コウキョウシセツ</t>
    </rPh>
    <rPh sb="106" eb="112">
      <t>ソウゴウカンリケイカク</t>
    </rPh>
    <rPh sb="113" eb="114">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</si>
  <si>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</si>
  <si>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</si>
  <si>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</si>
  <si>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</si>
  <si>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</si>
  <si>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</si>
  <si>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については、繰上償還の影響等により将来負担比率は大きく減少した。実質公債費比率についても、令和元年度の繰上償還の影響もあり、令和3年度は減少した。ただ類似団体と比較すると、いずれも依然として高い水準となっている。
　今後、令和2年度に終了した新庁舎建設、防災行政無線デジタル化等大型事業の地方債償還に伴う実質公債費比率の上昇が懸念される。将来負担を常に意識し、年度間で事業費を調整する等、両数値が上昇していかないよう注視していく必要がある。</t>
    <rPh sb="1" eb="3">
      <t>レイワ</t>
    </rPh>
    <rPh sb="4" eb="6">
      <t>ネンド</t>
    </rPh>
    <rPh sb="12" eb="16">
      <t>クリアゲショウカン</t>
    </rPh>
    <rPh sb="17" eb="19">
      <t>エイキョウ</t>
    </rPh>
    <rPh sb="19" eb="20">
      <t>トウ</t>
    </rPh>
    <rPh sb="30" eb="31">
      <t>オオ</t>
    </rPh>
    <rPh sb="33" eb="35">
      <t>ゲンショウ</t>
    </rPh>
    <rPh sb="51" eb="53">
      <t>レイワ</t>
    </rPh>
    <rPh sb="53" eb="56">
      <t>ガンネンド</t>
    </rPh>
    <rPh sb="57" eb="61">
      <t>クリアゲショウカン</t>
    </rPh>
    <rPh sb="62" eb="64">
      <t>エイキョウ</t>
    </rPh>
    <rPh sb="68" eb="70">
      <t>レイワ</t>
    </rPh>
    <rPh sb="71" eb="73">
      <t>ネンド</t>
    </rPh>
    <rPh sb="74" eb="76">
      <t>ゲンショウ</t>
    </rPh>
    <rPh sb="158" eb="165">
      <t>ジッシツコウサイヒヒリツ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</si>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</sst>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3A8E29B-38AA-4F70-9D11-DEC746EA60D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CFB4-4008-902C-C435CFEEA3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55491</c:v>
                </c:pt>
                <c:pt idx="1">
                  <c:v>45858</c:v>
                </c:pt>
                <c:pt idx="2">
                  <c:v>99852</c:v>
                </c:pt>
                <c:pt idx="3">
                  <c:v>131840</c:v>
                </c:pt>
                <c:pt idx="4">
                  <c:v>79955</c:v>
                </c:pt>
              </c:numCache>
            </c:numRef>
          </c:val>
          <c:smooth val="0"/>
          <c:extLst>
            <c:ext xmlns:c16="http://schemas.microsoft.com/office/drawing/2014/chart" uri="{C3380CC4-5D6E-409C-BE32-E72D297353CC}">
              <c16:uniqueId val="{00000001-CFB4-4008-902C-C435CFEEA3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5.69</c:v>
                </c:pt>
                <c:pt idx="1">
                  <c:v>5.97</c:v>
                </c:pt>
                <c:pt idx="2">
                  <c:v>3.9</c:v>
                </c:pt>
                <c:pt idx="3">
                  <c:v>6.19</c:v>
                </c:pt>
                <c:pt idx="4">
                  <c:v>6.82</c:v>
                </c:pt>
              </c:numCache>
            </c:numRef>
          </c:val>
          <c:extLst>
            <c:ext xmlns:c16="http://schemas.microsoft.com/office/drawing/2014/chart" uri="{C3380CC4-5D6E-409C-BE32-E72D297353CC}">
              <c16:uniqueId val="{00000000-6C80-4479-828A-AB9D1EB3C3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7.23</c:v>
                </c:pt>
                <c:pt idx="1">
                  <c:v>7.32</c:v>
                </c:pt>
                <c:pt idx="2">
                  <c:v>7.37</c:v>
                </c:pt>
                <c:pt idx="3">
                  <c:v>7.16</c:v>
                </c:pt>
                <c:pt idx="4">
                  <c:v>6.91</c:v>
                </c:pt>
              </c:numCache>
            </c:numRef>
          </c:val>
          <c:extLst>
            <c:ext xmlns:c16="http://schemas.microsoft.com/office/drawing/2014/chart" uri="{C3380CC4-5D6E-409C-BE32-E72D297353CC}">
              <c16:uniqueId val="{00000001-6C80-4479-828A-AB9D1EB3C3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c:v>
                </c:pt>
                <c:pt idx="1">
                  <c:v>0.22</c:v>
                </c:pt>
                <c:pt idx="2">
                  <c:v>8.73</c:v>
                </c:pt>
                <c:pt idx="3">
                  <c:v>2.4</c:v>
                </c:pt>
                <c:pt idx="4">
                  <c:v>12.48</c:v>
                </c:pt>
              </c:numCache>
            </c:numRef>
          </c:val>
          <c:smooth val="0"/>
          <c:extLst>
            <c:ext xmlns:c16="http://schemas.microsoft.com/office/drawing/2014/chart" uri="{C3380CC4-5D6E-409C-BE32-E72D297353CC}">
              <c16:uniqueId val="{00000002-6C80-4479-828A-AB9D1EB3C3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A2-4A45-B9D8-2488E23070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A2-4A45-B9D8-2488E23070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A2-4A45-B9D8-2488E23070AB}"/>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CA2-4A45-B9D8-2488E23070A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4-2CA2-4A45-B9D8-2488E23070A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c:v>
                </c:pt>
                <c:pt idx="8">
                  <c:v>#N/A</c:v>
                </c:pt>
                <c:pt idx="9">
                  <c:v>0.1</c:v>
                </c:pt>
              </c:numCache>
            </c:numRef>
          </c:val>
          <c:extLst>
            <c:ext xmlns:c16="http://schemas.microsoft.com/office/drawing/2014/chart" uri="{C3380CC4-5D6E-409C-BE32-E72D297353CC}">
              <c16:uniqueId val="{00000005-2CA2-4A45-B9D8-2488E23070AB}"/>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0.19</c:v>
                </c:pt>
                <c:pt idx="6">
                  <c:v>#N/A</c:v>
                </c:pt>
                <c:pt idx="7">
                  <c:v>0</c:v>
                </c:pt>
                <c:pt idx="8">
                  <c:v>#N/A</c:v>
                </c:pt>
                <c:pt idx="9">
                  <c:v>0.11</c:v>
                </c:pt>
              </c:numCache>
            </c:numRef>
          </c:val>
          <c:extLst>
            <c:ext xmlns:c16="http://schemas.microsoft.com/office/drawing/2014/chart" uri="{C3380CC4-5D6E-409C-BE32-E72D297353CC}">
              <c16:uniqueId val="{00000006-2CA2-4A45-B9D8-2488E23070A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c:v>
                </c:pt>
                <c:pt idx="2">
                  <c:v>#N/A</c:v>
                </c:pt>
                <c:pt idx="3">
                  <c:v>0.4</c:v>
                </c:pt>
                <c:pt idx="4">
                  <c:v>#N/A</c:v>
                </c:pt>
                <c:pt idx="5">
                  <c:v>0.79</c:v>
                </c:pt>
                <c:pt idx="6">
                  <c:v>#N/A</c:v>
                </c:pt>
                <c:pt idx="7">
                  <c:v>0.26</c:v>
                </c:pt>
                <c:pt idx="8">
                  <c:v>#N/A</c:v>
                </c:pt>
                <c:pt idx="9">
                  <c:v>0.43</c:v>
                </c:pt>
              </c:numCache>
            </c:numRef>
          </c:val>
          <c:extLst>
            <c:ext xmlns:c16="http://schemas.microsoft.com/office/drawing/2014/chart" uri="{C3380CC4-5D6E-409C-BE32-E72D297353CC}">
              <c16:uniqueId val="{00000007-2CA2-4A45-B9D8-2488E23070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c:v>
                </c:pt>
                <c:pt idx="2">
                  <c:v>#N/A</c:v>
                </c:pt>
                <c:pt idx="3">
                  <c:v>4.17</c:v>
                </c:pt>
                <c:pt idx="4">
                  <c:v>#N/A</c:v>
                </c:pt>
                <c:pt idx="5">
                  <c:v>3.68</c:v>
                </c:pt>
                <c:pt idx="6">
                  <c:v>#N/A</c:v>
                </c:pt>
                <c:pt idx="7">
                  <c:v>3.93</c:v>
                </c:pt>
                <c:pt idx="8">
                  <c:v>#N/A</c:v>
                </c:pt>
                <c:pt idx="9">
                  <c:v>4.3</c:v>
                </c:pt>
              </c:numCache>
            </c:numRef>
          </c:val>
          <c:extLst>
            <c:ext xmlns:c16="http://schemas.microsoft.com/office/drawing/2014/chart" uri="{C3380CC4-5D6E-409C-BE32-E72D297353CC}">
              <c16:uniqueId val="{00000008-2CA2-4A45-B9D8-2488E23070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5.68</c:v>
                </c:pt>
                <c:pt idx="2">
                  <c:v>#N/A</c:v>
                </c:pt>
                <c:pt idx="3">
                  <c:v>5.97</c:v>
                </c:pt>
                <c:pt idx="4">
                  <c:v>#N/A</c:v>
                </c:pt>
                <c:pt idx="5">
                  <c:v>3.89</c:v>
                </c:pt>
                <c:pt idx="6">
                  <c:v>#N/A</c:v>
                </c:pt>
                <c:pt idx="7">
                  <c:v>6.19</c:v>
                </c:pt>
                <c:pt idx="8">
                  <c:v>#N/A</c:v>
                </c:pt>
                <c:pt idx="9">
                  <c:v>6.81</c:v>
                </c:pt>
              </c:numCache>
            </c:numRef>
          </c:val>
          <c:extLst>
            <c:ext xmlns:c16="http://schemas.microsoft.com/office/drawing/2014/chart" uri="{C3380CC4-5D6E-409C-BE32-E72D297353CC}">
              <c16:uniqueId val="{00000009-2CA2-4A45-B9D8-2488E23070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1988</c:v>
                </c:pt>
                <c:pt idx="5">
                  <c:v>1973</c:v>
                </c:pt>
                <c:pt idx="8">
                  <c:v>1916</c:v>
                </c:pt>
                <c:pt idx="11">
                  <c:v>1973</c:v>
                </c:pt>
                <c:pt idx="14">
                  <c:v>1852</c:v>
                </c:pt>
              </c:numCache>
            </c:numRef>
          </c:val>
          <c:extLst>
            <c:ext xmlns:c16="http://schemas.microsoft.com/office/drawing/2014/chart" uri="{C3380CC4-5D6E-409C-BE32-E72D297353CC}">
              <c16:uniqueId val="{00000000-B296-48FC-9D33-292B8CCE87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96-48FC-9D33-292B8CCE87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42</c:v>
                </c:pt>
                <c:pt idx="3">
                  <c:v>38</c:v>
                </c:pt>
                <c:pt idx="6">
                  <c:v>27</c:v>
                </c:pt>
                <c:pt idx="9">
                  <c:v>14</c:v>
                </c:pt>
                <c:pt idx="12">
                  <c:v>12</c:v>
                </c:pt>
              </c:numCache>
            </c:numRef>
          </c:val>
          <c:extLst>
            <c:ext xmlns:c16="http://schemas.microsoft.com/office/drawing/2014/chart" uri="{C3380CC4-5D6E-409C-BE32-E72D297353CC}">
              <c16:uniqueId val="{00000002-B296-48FC-9D33-292B8CCE87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133</c:v>
                </c:pt>
                <c:pt idx="3">
                  <c:v>145</c:v>
                </c:pt>
                <c:pt idx="6">
                  <c:v>148</c:v>
                </c:pt>
                <c:pt idx="9">
                  <c:v>123</c:v>
                </c:pt>
                <c:pt idx="12">
                  <c:v>102</c:v>
                </c:pt>
              </c:numCache>
            </c:numRef>
          </c:val>
          <c:extLst>
            <c:ext xmlns:c16="http://schemas.microsoft.com/office/drawing/2014/chart" uri="{C3380CC4-5D6E-409C-BE32-E72D297353CC}">
              <c16:uniqueId val="{00000003-B296-48FC-9D33-292B8CCE87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474</c:v>
                </c:pt>
                <c:pt idx="3">
                  <c:v>465</c:v>
                </c:pt>
                <c:pt idx="6">
                  <c:v>461</c:v>
                </c:pt>
                <c:pt idx="9">
                  <c:v>460</c:v>
                </c:pt>
                <c:pt idx="12">
                  <c:v>474</c:v>
                </c:pt>
              </c:numCache>
            </c:numRef>
          </c:val>
          <c:extLst>
            <c:ext xmlns:c16="http://schemas.microsoft.com/office/drawing/2014/chart" uri="{C3380CC4-5D6E-409C-BE32-E72D297353CC}">
              <c16:uniqueId val="{00000004-B296-48FC-9D33-292B8CCE87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96-48FC-9D33-292B8CCE87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96-48FC-9D33-292B8CCE87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2288</c:v>
                </c:pt>
                <c:pt idx="3">
                  <c:v>2286</c:v>
                </c:pt>
                <c:pt idx="6">
                  <c:v>2204</c:v>
                </c:pt>
                <c:pt idx="9">
                  <c:v>2162</c:v>
                </c:pt>
                <c:pt idx="12">
                  <c:v>2123</c:v>
                </c:pt>
              </c:numCache>
            </c:numRef>
          </c:val>
          <c:extLst>
            <c:ext xmlns:c16="http://schemas.microsoft.com/office/drawing/2014/chart" uri="{C3380CC4-5D6E-409C-BE32-E72D297353CC}">
              <c16:uniqueId val="{00000007-B296-48FC-9D33-292B8CCE87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949</c:v>
                </c:pt>
                <c:pt idx="2">
                  <c:v>#N/A</c:v>
                </c:pt>
                <c:pt idx="3">
                  <c:v>#N/A</c:v>
                </c:pt>
                <c:pt idx="4">
                  <c:v>961</c:v>
                </c:pt>
                <c:pt idx="5">
                  <c:v>#N/A</c:v>
                </c:pt>
                <c:pt idx="6">
                  <c:v>#N/A</c:v>
                </c:pt>
                <c:pt idx="7">
                  <c:v>924</c:v>
                </c:pt>
                <c:pt idx="8">
                  <c:v>#N/A</c:v>
                </c:pt>
                <c:pt idx="9">
                  <c:v>#N/A</c:v>
                </c:pt>
                <c:pt idx="10">
                  <c:v>786</c:v>
                </c:pt>
                <c:pt idx="11">
                  <c:v>#N/A</c:v>
                </c:pt>
                <c:pt idx="12">
                  <c:v>#N/A</c:v>
                </c:pt>
                <c:pt idx="13">
                  <c:v>859</c:v>
                </c:pt>
                <c:pt idx="14">
                  <c:v>#N/A</c:v>
                </c:pt>
              </c:numCache>
            </c:numRef>
          </c:val>
          <c:smooth val="0"/>
          <c:extLst>
            <c:ext xmlns:c16="http://schemas.microsoft.com/office/drawing/2014/chart" uri="{C3380CC4-5D6E-409C-BE32-E72D297353CC}">
              <c16:uniqueId val="{00000008-B296-48FC-9D33-292B8CCE87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18639</c:v>
                </c:pt>
                <c:pt idx="5">
                  <c:v>18423</c:v>
                </c:pt>
                <c:pt idx="8">
                  <c:v>18691</c:v>
                </c:pt>
                <c:pt idx="11">
                  <c:v>19126</c:v>
                </c:pt>
                <c:pt idx="14">
                  <c:v>18730</c:v>
                </c:pt>
              </c:numCache>
            </c:numRef>
          </c:val>
          <c:extLst>
            <c:ext xmlns:c16="http://schemas.microsoft.com/office/drawing/2014/chart" uri="{C3380CC4-5D6E-409C-BE32-E72D297353CC}">
              <c16:uniqueId val="{00000000-5749-4188-852A-1A5DF2F8FD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1927</c:v>
                </c:pt>
                <c:pt idx="5">
                  <c:v>1781</c:v>
                </c:pt>
                <c:pt idx="8">
                  <c:v>1647</c:v>
                </c:pt>
                <c:pt idx="11">
                  <c:v>1557</c:v>
                </c:pt>
                <c:pt idx="14">
                  <c:v>1279</c:v>
                </c:pt>
              </c:numCache>
            </c:numRef>
          </c:val>
          <c:extLst>
            <c:ext xmlns:c16="http://schemas.microsoft.com/office/drawing/2014/chart" uri="{C3380CC4-5D6E-409C-BE32-E72D297353CC}">
              <c16:uniqueId val="{00000001-5749-4188-852A-1A5DF2F8FD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4714</c:v>
                </c:pt>
                <c:pt idx="5">
                  <c:v>5038</c:v>
                </c:pt>
                <c:pt idx="8">
                  <c:v>4660</c:v>
                </c:pt>
                <c:pt idx="11">
                  <c:v>4498</c:v>
                </c:pt>
                <c:pt idx="14">
                  <c:v>4514</c:v>
                </c:pt>
              </c:numCache>
            </c:numRef>
          </c:val>
          <c:extLst>
            <c:ext xmlns:c16="http://schemas.microsoft.com/office/drawing/2014/chart" uri="{C3380CC4-5D6E-409C-BE32-E72D297353CC}">
              <c16:uniqueId val="{00000002-5749-4188-852A-1A5DF2F8FD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49-4188-852A-1A5DF2F8FD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49-4188-852A-1A5DF2F8FD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49-4188-852A-1A5DF2F8FD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2996</c:v>
                </c:pt>
                <c:pt idx="3">
                  <c:v>2913</c:v>
                </c:pt>
                <c:pt idx="6">
                  <c:v>2895</c:v>
                </c:pt>
                <c:pt idx="9">
                  <c:v>2881</c:v>
                </c:pt>
                <c:pt idx="12">
                  <c:v>2820</c:v>
                </c:pt>
              </c:numCache>
            </c:numRef>
          </c:val>
          <c:extLst>
            <c:ext xmlns:c16="http://schemas.microsoft.com/office/drawing/2014/chart" uri="{C3380CC4-5D6E-409C-BE32-E72D297353CC}">
              <c16:uniqueId val="{00000006-5749-4188-852A-1A5DF2F8FD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724</c:v>
                </c:pt>
                <c:pt idx="3">
                  <c:v>587</c:v>
                </c:pt>
                <c:pt idx="6">
                  <c:v>474</c:v>
                </c:pt>
                <c:pt idx="9">
                  <c:v>421</c:v>
                </c:pt>
                <c:pt idx="12">
                  <c:v>299</c:v>
                </c:pt>
              </c:numCache>
            </c:numRef>
          </c:val>
          <c:extLst>
            <c:ext xmlns:c16="http://schemas.microsoft.com/office/drawing/2014/chart" uri="{C3380CC4-5D6E-409C-BE32-E72D297353CC}">
              <c16:uniqueId val="{00000007-5749-4188-852A-1A5DF2F8FD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7359</c:v>
                </c:pt>
                <c:pt idx="3">
                  <c:v>7848</c:v>
                </c:pt>
                <c:pt idx="6">
                  <c:v>7831</c:v>
                </c:pt>
                <c:pt idx="9">
                  <c:v>7835</c:v>
                </c:pt>
                <c:pt idx="12">
                  <c:v>7759</c:v>
                </c:pt>
              </c:numCache>
            </c:numRef>
          </c:val>
          <c:extLst>
            <c:ext xmlns:c16="http://schemas.microsoft.com/office/drawing/2014/chart" uri="{C3380CC4-5D6E-409C-BE32-E72D297353CC}">
              <c16:uniqueId val="{00000008-5749-4188-852A-1A5DF2F8FD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541</c:v>
                </c:pt>
                <c:pt idx="3">
                  <c:v>277</c:v>
                </c:pt>
                <c:pt idx="6">
                  <c:v>169</c:v>
                </c:pt>
                <c:pt idx="9">
                  <c:v>65</c:v>
                </c:pt>
                <c:pt idx="12">
                  <c:v>53</c:v>
                </c:pt>
              </c:numCache>
            </c:numRef>
          </c:val>
          <c:extLst>
            <c:ext xmlns:c16="http://schemas.microsoft.com/office/drawing/2014/chart" uri="{C3380CC4-5D6E-409C-BE32-E72D297353CC}">
              <c16:uniqueId val="{00000009-5749-4188-852A-1A5DF2F8FD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21899</c:v>
                </c:pt>
                <c:pt idx="3">
                  <c:v>21124</c:v>
                </c:pt>
                <c:pt idx="6">
                  <c:v>20531</c:v>
                </c:pt>
                <c:pt idx="9">
                  <c:v>21109</c:v>
                </c:pt>
                <c:pt idx="12">
                  <c:v>19483</c:v>
                </c:pt>
              </c:numCache>
            </c:numRef>
          </c:val>
          <c:extLst>
            <c:ext xmlns:c16="http://schemas.microsoft.com/office/drawing/2014/chart" uri="{C3380CC4-5D6E-409C-BE32-E72D297353CC}">
              <c16:uniqueId val="{0000000A-5749-4188-852A-1A5DF2F8FD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8237</c:v>
                </c:pt>
                <c:pt idx="2">
                  <c:v>#N/A</c:v>
                </c:pt>
                <c:pt idx="3">
                  <c:v>#N/A</c:v>
                </c:pt>
                <c:pt idx="4">
                  <c:v>7506</c:v>
                </c:pt>
                <c:pt idx="5">
                  <c:v>#N/A</c:v>
                </c:pt>
                <c:pt idx="6">
                  <c:v>#N/A</c:v>
                </c:pt>
                <c:pt idx="7">
                  <c:v>6902</c:v>
                </c:pt>
                <c:pt idx="8">
                  <c:v>#N/A</c:v>
                </c:pt>
                <c:pt idx="9">
                  <c:v>#N/A</c:v>
                </c:pt>
                <c:pt idx="10">
                  <c:v>7131</c:v>
                </c:pt>
                <c:pt idx="11">
                  <c:v>#N/A</c:v>
                </c:pt>
                <c:pt idx="12">
                  <c:v>#N/A</c:v>
                </c:pt>
                <c:pt idx="13">
                  <c:v>5889</c:v>
                </c:pt>
                <c:pt idx="14">
                  <c:v>#N/A</c:v>
                </c:pt>
              </c:numCache>
            </c:numRef>
          </c:val>
          <c:smooth val="0"/>
          <c:extLst>
            <c:ext xmlns:c16="http://schemas.microsoft.com/office/drawing/2014/chart" uri="{C3380CC4-5D6E-409C-BE32-E72D297353CC}">
              <c16:uniqueId val="{0000000B-5749-4188-852A-1A5DF2F8FD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635</c:v>
                </c:pt>
                <c:pt idx="1">
                  <c:v>637</c:v>
                </c:pt>
                <c:pt idx="2">
                  <c:v>635</c:v>
                </c:pt>
              </c:numCache>
            </c:numRef>
          </c:val>
          <c:extLst>
            <c:ext xmlns:c16="http://schemas.microsoft.com/office/drawing/2014/chart" uri="{C3380CC4-5D6E-409C-BE32-E72D297353CC}">
              <c16:uniqueId val="{00000000-FFC4-4AE3-91CC-61C22D04FB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1753</c:v>
                </c:pt>
                <c:pt idx="1">
                  <c:v>2055</c:v>
                </c:pt>
                <c:pt idx="2">
                  <c:v>2050</c:v>
                </c:pt>
              </c:numCache>
            </c:numRef>
          </c:val>
          <c:extLst>
            <c:ext xmlns:c16="http://schemas.microsoft.com/office/drawing/2014/chart" uri="{C3380CC4-5D6E-409C-BE32-E72D297353CC}">
              <c16:uniqueId val="{00000001-FFC4-4AE3-91CC-61C22D04FB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3136</c:v>
                </c:pt>
                <c:pt idx="1">
                  <c:v>2716</c:v>
                </c:pt>
                <c:pt idx="2">
                  <c:v>2751</c:v>
                </c:pt>
              </c:numCache>
            </c:numRef>
          </c:val>
          <c:extLst>
            <c:ext xmlns:c16="http://schemas.microsoft.com/office/drawing/2014/chart" uri="{C3380CC4-5D6E-409C-BE32-E72D297353CC}">
              <c16:uniqueId val="{00000002-FFC4-4AE3-91CC-61C22D04FB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{EF5155DD-4E80-4C9B-B0A2-D795689725C4}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A3D-43CF-B683-102B145083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{EF743F51-C9B4-41D6-88CB-1874C0DE4495}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3D-43CF-B683-102B145083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{92C2E80F-FF94-47AF-880C-658B76794A1D}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3D-43CF-B683-102B145083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{86CC457D-C44F-4741-BE3A-DE942A19F40B}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3D-43CF-B683-102B145083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{3CFE432A-3A10-4872-89A8-6A5A8324F026}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3D-43CF-B683-102B145083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{D00969E5-D41F-46BB-9D5E-E5A30A31F3A0}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A3D-43CF-B683-102B1450831C}"/>
                </c:ext>
              </c:extLst>
            </c:dLbl>
            <c:dLbl>
              <c:idx val="16"/>
              <c:layout>
                <c:manualLayout>
                  <c:x val="-2.4619710212964677E-2"/>
                  <c:y val="-8.325012051205812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{0C3331E6-9214-4E31-86F9-8C92F02CACD4}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A3D-43CF-B683-102B1450831C}"/>
                </c:ext>
              </c:extLst>
            </c:dLbl>
            <c:dLbl>
              <c:idx val="24"/>
              <c:layout>
                <c:manualLayout>
                  <c:x val="-3.9411791087503707E-2"/>
                  <c:y val="-4.62279636996723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{EBF2714D-95AD-4514-BD81-E473F84FA002}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A3D-43CF-B683-102B145083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{6BA28AE2-82F3-49D0-A9F9-F7C18D4D64DE}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A3D-43CF-B683-102B145083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61</c:v>
                </c:pt>
                <c:pt idx="16">
                  <c:v>62.4</c:v>
                </c:pt>
                <c:pt idx="24">
                  <c:v>62.5</c:v>
                </c:pt>
                <c:pt idx="32">
                  <c:v>64.099999999999994</c:v>
                </c:pt>
              </c:numCache>
            </c:numRef>
          </c:xVal>
          <c:yVal>
            <c:numRef>
              <c:f>公会計指標分析・財政指標組合せ分析表!$BP$51:$DC$51</c:f>
              <c:numCache>
                <c:formatCode>#,##0.0;"▲ "#,##0.0</c:formatCode>
                <c:ptCount val="40"/>
                <c:pt idx="0">
                  <c:v>119.6</c:v>
                </c:pt>
                <c:pt idx="8">
                  <c:v>109.6</c:v>
                </c:pt>
                <c:pt idx="16">
                  <c:v>100.9</c:v>
                </c:pt>
                <c:pt idx="24">
                  <c:v>101.3</c:v>
                </c:pt>
                <c:pt idx="32">
                  <c:v>79.3</c:v>
                </c:pt>
              </c:numCache>
            </c:numRef>
          </c:yVal>
          <c:smooth val="0"/>
          <c:extLst>
            <c:ext xmlns:c16="http://schemas.microsoft.com/office/drawing/2014/chart" uri="{C3380CC4-5D6E-409C-BE32-E72D297353CC}">
              <c16:uniqueId val="{00000009-AA3D-43CF-B683-102B145083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{BE93E6BC-EB81-49B9-9B3F-64D8645AF716}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A3D-43CF-B683-102B145083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{5ED3DE39-A143-4E93-A04F-9E144FF107EB}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3D-43CF-B683-102B145083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{7B79D876-D595-4DC6-8E4E-A3014698EC35}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3D-43CF-B683-102B145083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{948829B2-474F-470D-89DB-E13ED96E90B0}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3D-43CF-B683-102B145083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{2AF4A029-B98C-44B7-BEF2-0E32E04A8AA5}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3D-43CF-B683-102B145083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{AAF891E7-6832-40B1-896A-E4DDFFA3511A}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A3D-43CF-B683-102B145083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{72D59B3F-CFBF-4088-9E13-EE8CA31BEDC4}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A3D-43CF-B683-102B145083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{D126F937-C2D3-4F2A-A23C-1DB9DDF408AD}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A3D-43CF-B683-102B145083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{F78ABA43-013C-4447-98D7-3BCB77AD9F77}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A3D-43CF-B683-102B145083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AA3D-43CF-B683-102B1450831C}"/>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{8286A770-BDDC-4707-A2E0-7CDA41CC1D7A}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89-4B37-B2BE-DFD574526A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{F1EE6847-4D50-49B2-B3F9-858E3A35B91B}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89-4B37-B2BE-DFD574526A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{96C83F1C-A92D-4388-96BB-E783C3E26634}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89-4B37-B2BE-DFD574526A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{E798C2C4-7FBF-4CE0-971E-99137321EA91}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89-4B37-B2BE-DFD574526A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{171D9E8C-CAAC-4F6D-901F-67F4B5ED4B90}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89-4B37-B2BE-DFD574526A7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{1AD4A681-4013-4AD4-8561-94CC4AE45078}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89-4B37-B2BE-DFD574526A7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{E9925727-22E1-4D1A-BD9A-AD8DDDC31E49}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89-4B37-B2BE-DFD574526A7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{0DEF33A4-3DC6-42A3-A63E-94CCDBE75CDE}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89-4B37-B2BE-DFD574526A7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{B6776DA4-1251-4631-B824-314D9CCFFD62}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89-4B37-B2BE-DFD574526A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13.7</c:v>
                </c:pt>
                <c:pt idx="16">
                  <c:v>13.7</c:v>
                </c:pt>
                <c:pt idx="24">
                  <c:v>12.9</c:v>
                </c:pt>
                <c:pt idx="32">
                  <c:v>12</c:v>
                </c:pt>
              </c:numCache>
            </c:numRef>
          </c:xVal>
          <c:yVal>
            <c:numRef>
              <c:f>公会計指標分析・財政指標組合せ分析表!$BP$73:$DC$73</c:f>
              <c:numCache>
                <c:formatCode>#,##0.0;"▲ "#,##0.0</c:formatCode>
                <c:ptCount val="40"/>
                <c:pt idx="0">
                  <c:v>119.6</c:v>
                </c:pt>
                <c:pt idx="8">
                  <c:v>109.6</c:v>
                </c:pt>
                <c:pt idx="16">
                  <c:v>100.9</c:v>
                </c:pt>
                <c:pt idx="24">
                  <c:v>101.3</c:v>
                </c:pt>
                <c:pt idx="32">
                  <c:v>79.3</c:v>
                </c:pt>
              </c:numCache>
            </c:numRef>
          </c:yVal>
          <c:smooth val="0"/>
          <c:extLst>
            <c:ext xmlns:c16="http://schemas.microsoft.com/office/drawing/2014/chart" uri="{C3380CC4-5D6E-409C-BE32-E72D297353CC}">
              <c16:uniqueId val="{00000009-F089-4B37-B2BE-DFD574526A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218126223108734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{961B66FA-907D-40CB-A5C7-F3C8985841ED}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89-4B37-B2BE-DFD574526A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{DBE00B74-5E04-4BD2-B513-874329DA3D1B}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89-4B37-B2BE-DFD574526A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{F9900E72-2375-4CA9-8EAC-0949A65CFA9D}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89-4B37-B2BE-DFD574526A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{A4A82710-A307-4C4F-BB25-8373868C8AA3}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89-4B37-B2BE-DFD574526A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{03451116-FE22-45B1-84B1-F16CF1B561C9}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89-4B37-B2BE-DFD574526A71}"/>
                </c:ext>
              </c:extLst>
            </c:dLbl>
            <c:dLbl>
              <c:idx val="8"/>
              <c:layout>
                <c:manualLayout>
                  <c:x val="-2.8829840147400865E-2"/>
                  <c:y val="-5.489562006346981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{FDF11380-FAB7-4FFB-A4A7-2A942E2B3C58}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89-4B37-B2BE-DFD574526A71}"/>
                </c:ext>
              </c:extLst>
            </c:dLbl>
            <c:dLbl>
              <c:idx val="16"/>
              <c:layout>
                <c:manualLayout>
                  <c:x val="-3.1570342725075584E-2"/>
                  <c:y val="-2.150616443376187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{12BE29B4-F5DD-4A1D-88D9-9700648BB8AB}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89-4B37-B2BE-DFD574526A71}"/>
                </c:ext>
              </c:extLst>
            </c:dLbl>
            <c:dLbl>
              <c:idx val="24"/>
              <c:layout>
                <c:manualLayout>
                  <c:x val="-3.1570342725075584E-2"/>
                  <c:y val="-9.108319913528738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{AE872664-D0A3-444D-9E34-C24BF1B9898E}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89-4B37-B2BE-DFD574526A7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{831795BA-B8DF-45F9-8FA3-7821D06CD42A}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89-4B37-B2BE-DFD574526A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F089-4B37-B2BE-DFD574526A71}"/>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年度以降は改善傾向にあり、令和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年度は単年では比率増となったが、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ヵ年平均では改善した。</a:t>
          </a:r>
        </a:p>
        <a:p>
          <a:r>
            <a:rPr kumimoji="1" lang="ja-JP" altLang="en-US" sz="1400">
              <a:latin typeface="ＭＳ ゴシック" pitchFamily="49" charset="-128"/>
              <a:ea typeface="ＭＳ ゴシック" pitchFamily="49" charset="-128"/>
            </a:rPr>
            <a:t>　元利償還金は減少したものの、算入公債費等減少幅が大きく、分子全体としては増となった。一方分母においても普通交付税の増により、単年では微増に留まった。</a:t>
          </a:r>
        </a:p>
        <a:p>
          <a:r>
            <a:rPr kumimoji="1" lang="ja-JP" altLang="en-US" sz="1400">
              <a:latin typeface="ＭＳ ゴシック" pitchFamily="49" charset="-128"/>
              <a:ea typeface="ＭＳ ゴシック" pitchFamily="49" charset="-128"/>
            </a:rPr>
            <a:t>　今後、令和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年度に実施した新庁舎建設等の大型事業に伴う元利償還金の増加が見込まれるため、令和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年度において地方債の繰上償還を実施し、後年度における実質公債費の抑制を図った。</a:t>
          </a:r>
        </a:p>
        <a:p>
          <a:r>
            <a:rPr kumimoji="1" lang="ja-JP" altLang="en-US" sz="1400">
              <a:latin typeface="ＭＳ ゴシック" pitchFamily="49" charset="-128"/>
              <a:ea typeface="ＭＳ ゴシック" pitchFamily="49" charset="-128"/>
            </a:rPr>
            <a:t>　引き続き起債対象事業の精査・調整を行うほか、地方債の繰上償還も検討し、実質公債費の更なる抑制を図っていく。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年豪雨災害の災害復旧事業、公共複合施設等の大規模な事業により、地方債残高は増加したが、基準財政需要額算入見込額や充当可能基金の充当可能財源も増加し、将来負担比率の分子は減少してきている。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充当可能財源（住宅使用料等）の減や基準財政需要額算入見込額の減（合併特例債や臨時財政対策債）が見られたものの、地方債の繰上償還を実施したことによる地方債残高の大幅減少が影響し、将来負担額は</a:t>
          </a:r>
          <a:r>
            <a:rPr kumimoji="1" lang="en-US" altLang="ja-JP" sz="1400">
              <a:latin typeface="ＭＳ ゴシック" pitchFamily="49" charset="-128"/>
              <a:ea typeface="ＭＳ ゴシック" pitchFamily="49" charset="-128"/>
            </a:rPr>
            <a:t>1,242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今後は、下水道整備事業の推進による負担の増加などにより、将来負担比率が上昇することが見込まれるため、既存事業の見直しや新規事業の計画的な実施を図り、財政の健全化に努める。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百万円等の積み立てを行った一方、過疎対策事業に地域振興基金から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百万円、基金の目的に沿った事業へ元気！勇気！感動！ごうつふるさと基金から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年度に地方債償還のピークを迎えるため、それに備えて引き続き積み立てを行っていく。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・地域振興基金：地域の活性化に資するための基金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地域の伝統芸能文化伝承に関する事業、地域の自然・景観を活かした事業等、まちづくりへの共感を持つ人々が地域づくりへ参加できるよう寄付金を財源として設置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・公共施設等整備管理基金：公共施設等の整備、維持管理及び運営のための基金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・地域振興基金：過疎対策事業に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百万円等充当した一方、災害寄付分で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百万円、過疎対策事業で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・ごうつふるさと基金：基金の目的に沿った事業へ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・公共施設等整備管理基金：公共施設の改修分として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・公共施設等整備管理基金：公営住宅建設の財源として、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年度においては、一部事務組合の解散に伴う精算で当該組合会計の財政調整基金を編入したことにより、増となっている。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繰上償還の財源として一部繰り入れたことにより、前年比減となっている。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18DC08-F66D-4948-832F-02BCCD594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E62B92F-79E0-488B-8707-939C809F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5080C1E-F75D-4629-8B65-77542602A29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1D2D6FE-7271-44C4-8C2E-396BBF1EFDC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108C666-D6D1-4190-B001-D166BAD74C7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4DF99FC-1543-4768-909E-C1DD9FFD53E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47553B6-C327-48F6-A296-0B7EA16924A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477B057-8CE8-4125-AA88-E761F5336DF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62E106-BB92-4134-AC53-B952718DF1C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EC52A6E-2D8C-4B82-AB5A-7E86D9D935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C97D718-C73D-4031-929F-A994AC30F3D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0741A8B-D3E5-4753-81F4-60D83CF84E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3D3FD09-5C67-4C8A-9ADF-94A264AEE7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598214D-D519-4567-A46A-C38214A233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69ABDD-F1CD-4030-A74B-80FA78876BA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163F1E7-36D9-4213-A6B4-FE9144AF59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35B1C26-27B1-47EB-ACAB-2C1EBB5BF61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2D5524B-5C0B-4D75-9A46-7C8746F5D2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6D64305-DABD-4DBF-A102-7215F3ABA7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551FC98-5CE8-4720-819F-1AD19887F6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A2C477E-8688-4558-B230-64102272A2A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07B89B2-C064-4CF7-9B81-861DAA7FF8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618B419-D9D0-4797-9C84-8E2FA20489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F5088F5-E212-4CA0-8E68-EDEE414BE1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E6F8C98-0622-464D-A095-CECEB0BB6B4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484455-C358-485A-BB07-94624948161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511266B-6771-483F-9D88-813DA77B37D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C12C4C4-302C-4F22-9892-34498FC6B49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EBFA562-A95D-409A-A098-BCE3A9F4C6F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5A7E79F-302B-48E5-B98D-59E5D4F2755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607B9DF-B4D5-4A5C-BAC2-41CB883A51A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DC285FC-9BC8-4ED8-9872-112D9F6B07E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8C2A6F5-1A24-4570-9872-71AA9F39794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27AF659-EC8C-49DF-81AC-2D378D2FC6E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59BA8CB-9EE3-4F36-9925-95CB8822CE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FCAFACB-2B65-43D8-B257-FA7A5990EAC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A268767-4A7C-41FD-90EF-E640A7FED1B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1CF80D6-E592-4229-B785-E47842FF95E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8C7F40E-1FAE-4E18-BCC6-0B024C564B3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3103B32-BD07-4DEB-B056-96750F62DF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02250D0-BC9F-4689-8A51-1501EE9885F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B0C51EF-FB67-40B0-A8AA-D75515D13CF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4434F23-DA54-40AF-AD16-C87584CE63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AC7F830-E962-4AB5-A380-2FC26ED6D3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1A39AE2-E4F9-48D4-9F13-F2CDFDAC95B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13F7858-9904-416B-A7AF-0E25135C01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E1C257F-9981-4A95-B25C-2A5DDE6B5DE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年度に策定した公共施設等総合管理計画の、Ｈ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年間で公共建築物の延床面積を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％削減するという目標に基づき、解体等を進めている。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有形固定資産減価償却率は、近年の伸び率が大きく推移しているが、類似団体平均を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回った。今後も公共施設の集約化・複合化を進めるとともに、不要施設の解体や売却等を積極的に行い、社会経済情勢等の変化を踏まえた施設保有量の適正化に取り組む必要がある。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6FF2F50-6686-4BCB-AD45-98AFC5F2989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73C6A1D-6DF8-4942-8131-CDC69445CF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C08FC0E-8139-40DB-964D-405E563866D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66C7AD7-0BC2-4F65-89E1-78B8F6DB0EA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DFCFAFD-B82B-44E8-8E47-648BBC0CAF5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42D48A1-F712-4BE3-BA73-323EF221643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A6C9DF2-C0B7-42E4-92DD-D54069C1F64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7F05A76-9D4A-458C-AF2F-12FB3A3325C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9498CC1-5AE8-4707-97EB-C7F38196A43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5B2F5ED-CCA4-4664-82F5-9A557E9023F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B7EC92B-20C8-43C3-8FC5-571628145E4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E7EAC8B-4CFD-491C-A8B3-9AC5B543BBC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32E47CA-6F9E-4D8B-A33B-0755570BB28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781B2E0-8FCA-4B91-95BD-42E00EC5037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7F23AF2-6A2A-4964-8DD8-0CC210153CE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83E3432-A150-4F45-9BC0-177C7C8A76D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E964CEBF-1465-4143-8C38-57F78E00F53A}"/>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2DFB6CB1-3C05-4C1D-9BBA-BE0F82E7D787}"/>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696D738E-890A-4EC6-8A38-483F75CDD19E}"/>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B44AAA6E-B5AB-4DAB-8C98-97F15A1F8D93}"/>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9C871165-6F1D-4942-8EFD-95707FFFAE1C}"/>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5FA82705-1404-4407-8725-9805B04C88CE}"/>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A4F18C53-C83B-46DD-848A-6E7853996DC4}"/>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6DDED8FD-639C-4BC7-A2A9-8A6AA7F79318}"/>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48C2FA74-382F-4D50-A004-8F4DED7F99F6}"/>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8A0D6AFB-D189-43C9-A1C0-D705CAE51B72}"/>
            </a:ext>
          </a:extLst>
        </xdr:cNvPr>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727435A0-4B37-45C7-9487-1072D133A20F}"/>
            </a:ext>
          </a:extLst>
        </xdr:cNvPr>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CBCBCE8-D68F-4A9A-8EAA-A842E43DFD0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0B0D2EC-7CD8-456B-A01E-F75B952F455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BF1B8BF-765E-432A-A5E9-3226B3C1274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8ACBAE-9CB4-4B0A-BBA6-7E190B893AA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903BB1F-5BFF-452F-BB35-6CEFCF1ECD3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1" name="楕円 80">
          <a:extLst>
            <a:ext uri="{FF2B5EF4-FFF2-40B4-BE49-F238E27FC236}">
              <a16:creationId xmlns:a16="http://schemas.microsoft.com/office/drawing/2014/main" id="{0E5993F9-BAFE-42D2-A40D-486FF10444E3}"/>
            </a:ext>
          </a:extLst>
        </xdr:cNvPr>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2" name="有形固定資産減価償却率該当値テキスト">
          <a:extLst>
            <a:ext uri="{FF2B5EF4-FFF2-40B4-BE49-F238E27FC236}">
              <a16:creationId xmlns:a16="http://schemas.microsoft.com/office/drawing/2014/main" id="{1BE7258A-D237-4D99-A5C5-E8A8249502BB}"/>
            </a:ext>
          </a:extLst>
        </xdr:cNvPr>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a:extLst>
            <a:ext uri="{FF2B5EF4-FFF2-40B4-BE49-F238E27FC236}">
              <a16:creationId xmlns:a16="http://schemas.microsoft.com/office/drawing/2014/main" id="{BBBFD870-3125-4F39-A241-3800D0A584BB}"/>
            </a:ext>
          </a:extLst>
        </xdr:cNvPr>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93557</xdr:rowOff>
    </xdr:to>
    <xdr:cxnSp macro="">
      <xdr:nvCxnSpPr>
        <xdr:cNvPr id="84" name="直線コネクタ 83">
          <a:extLst>
            <a:ext uri="{FF2B5EF4-FFF2-40B4-BE49-F238E27FC236}">
              <a16:creationId xmlns:a16="http://schemas.microsoft.com/office/drawing/2014/main" id="{07C93127-EE8D-40AE-A580-FDF4BE0335C6}"/>
            </a:ext>
          </a:extLst>
        </xdr:cNvPr>
        <xdr:cNvCxnSpPr/>
      </xdr:nvCxnSpPr>
      <xdr:spPr>
        <a:xfrm>
          <a:off x="4051300" y="6122458"/>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5" name="楕円 84">
          <a:extLst>
            <a:ext uri="{FF2B5EF4-FFF2-40B4-BE49-F238E27FC236}">
              <a16:creationId xmlns:a16="http://schemas.microsoft.com/office/drawing/2014/main" id="{B723685A-1175-4D96-81D5-605A3C951972}"/>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35983</xdr:rowOff>
    </xdr:to>
    <xdr:cxnSp macro="">
      <xdr:nvCxnSpPr>
        <xdr:cNvPr id="86" name="直線コネクタ 85">
          <a:extLst>
            <a:ext uri="{FF2B5EF4-FFF2-40B4-BE49-F238E27FC236}">
              <a16:creationId xmlns:a16="http://schemas.microsoft.com/office/drawing/2014/main" id="{FB90B561-47F1-4832-A505-93996D602005}"/>
            </a:ext>
          </a:extLst>
        </xdr:cNvPr>
        <xdr:cNvCxnSpPr/>
      </xdr:nvCxnSpPr>
      <xdr:spPr>
        <a:xfrm>
          <a:off x="3289300" y="6118860"/>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a:extLst>
            <a:ext uri="{FF2B5EF4-FFF2-40B4-BE49-F238E27FC236}">
              <a16:creationId xmlns:a16="http://schemas.microsoft.com/office/drawing/2014/main" id="{961D67A1-6465-4934-807B-DF0B722A2521}"/>
            </a:ext>
          </a:extLst>
        </xdr:cNvPr>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32385</xdr:rowOff>
    </xdr:to>
    <xdr:cxnSp macro="">
      <xdr:nvCxnSpPr>
        <xdr:cNvPr id="88" name="直線コネクタ 87">
          <a:extLst>
            <a:ext uri="{FF2B5EF4-FFF2-40B4-BE49-F238E27FC236}">
              <a16:creationId xmlns:a16="http://schemas.microsoft.com/office/drawing/2014/main" id="{0DDB0C9C-0126-4F81-8F7C-CBD754E835E3}"/>
            </a:ext>
          </a:extLst>
        </xdr:cNvPr>
        <xdr:cNvCxnSpPr/>
      </xdr:nvCxnSpPr>
      <xdr:spPr>
        <a:xfrm>
          <a:off x="2527300" y="606848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a:extLst>
            <a:ext uri="{FF2B5EF4-FFF2-40B4-BE49-F238E27FC236}">
              <a16:creationId xmlns:a16="http://schemas.microsoft.com/office/drawing/2014/main" id="{D7ECD468-DD23-47E9-999B-F8668205438A}"/>
            </a:ext>
          </a:extLst>
        </xdr:cNvPr>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153458</xdr:rowOff>
    </xdr:to>
    <xdr:cxnSp macro="">
      <xdr:nvCxnSpPr>
        <xdr:cNvPr id="90" name="直線コネクタ 89">
          <a:extLst>
            <a:ext uri="{FF2B5EF4-FFF2-40B4-BE49-F238E27FC236}">
              <a16:creationId xmlns:a16="http://schemas.microsoft.com/office/drawing/2014/main" id="{02227F05-E6FD-42CF-B541-4EBB8713A15F}"/>
            </a:ext>
          </a:extLst>
        </xdr:cNvPr>
        <xdr:cNvCxnSpPr/>
      </xdr:nvCxnSpPr>
      <xdr:spPr>
        <a:xfrm>
          <a:off x="1765300" y="601091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a:extLst>
            <a:ext uri="{FF2B5EF4-FFF2-40B4-BE49-F238E27FC236}">
              <a16:creationId xmlns:a16="http://schemas.microsoft.com/office/drawing/2014/main" id="{DC1450B8-D709-4D76-86E4-6E470222AF2D}"/>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FE1BB3CA-4584-461C-BB78-4D6F6794975D}"/>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a:extLst>
            <a:ext uri="{FF2B5EF4-FFF2-40B4-BE49-F238E27FC236}">
              <a16:creationId xmlns:a16="http://schemas.microsoft.com/office/drawing/2014/main" id="{9AC6C79B-AE20-45D0-831A-2D8AEAB2D7A5}"/>
            </a:ext>
          </a:extLst>
        </xdr:cNvPr>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a:extLst>
            <a:ext uri="{FF2B5EF4-FFF2-40B4-BE49-F238E27FC236}">
              <a16:creationId xmlns:a16="http://schemas.microsoft.com/office/drawing/2014/main" id="{131BC96F-7D90-45F7-8AFE-7E79E8A91202}"/>
            </a:ext>
          </a:extLst>
        </xdr:cNvPr>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103310</xdr:rowOff>
    </xdr:from>
    <xdr:ext cx="405111" cy="259045"/>
    <xdr:sp macro="" textlink="">
      <xdr:nvSpPr>
        <xdr:cNvPr id="95" name="n_1mainValue有形固定資産減価償却率">
          <a:extLst>
            <a:ext uri="{FF2B5EF4-FFF2-40B4-BE49-F238E27FC236}">
              <a16:creationId xmlns:a16="http://schemas.microsoft.com/office/drawing/2014/main" id="{CA1CFB57-10A2-4CC5-92F7-A62D059E41D6}"/>
            </a:ext>
          </a:extLst>
        </xdr:cNvPr>
        <xdr:cNvSpPr txBox="1"/>
      </xdr:nvSpPr>
      <xdr:spPr>
        <a:xfrm>
          <a:off x="3836044"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6" name="n_2mainValue有形固定資産減価償却率">
          <a:extLst>
            <a:ext uri="{FF2B5EF4-FFF2-40B4-BE49-F238E27FC236}">
              <a16:creationId xmlns:a16="http://schemas.microsoft.com/office/drawing/2014/main" id="{DD34A6CE-EB35-4E96-9CEA-812AE777BC47}"/>
            </a:ext>
          </a:extLst>
        </xdr:cNvPr>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a:extLst>
            <a:ext uri="{FF2B5EF4-FFF2-40B4-BE49-F238E27FC236}">
              <a16:creationId xmlns:a16="http://schemas.microsoft.com/office/drawing/2014/main" id="{68AA5A78-843E-4007-BF60-00061EAC94A1}"/>
            </a:ext>
          </a:extLst>
        </xdr:cNvPr>
        <xdr:cNvSpPr txBox="1"/>
      </xdr:nvSpPr>
      <xdr:spPr>
        <a:xfrm>
          <a:off x="2324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8" name="n_4mainValue有形固定資産減価償却率">
          <a:extLst>
            <a:ext uri="{FF2B5EF4-FFF2-40B4-BE49-F238E27FC236}">
              <a16:creationId xmlns:a16="http://schemas.microsoft.com/office/drawing/2014/main" id="{AD0E4F03-6A84-4C86-B8B1-68B9D0295BC1}"/>
            </a:ext>
          </a:extLst>
        </xdr:cNvPr>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3A42189-F812-41A7-B0F7-FD142E7EF1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2A433EA-2753-4574-AC8B-04A39539E2A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D8C517D-1E9A-40E5-8BDF-35FE21E5E2F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E6AAAD7-6334-4800-AFA0-BF703A91A8B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EB71156-4706-4A9C-8F2F-4C3C807C719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693B504-124A-4197-8568-26CC66D301F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548889F-D035-4CE0-B685-948D236871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26CDB61-C85D-4A3B-92C7-AEAC006E8BA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E90B1C0-AA2C-457C-9D17-94A1241373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746F353-A9B7-4D42-BFE4-E237A74D8D9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479873B-E390-4559-B98B-47B9C698173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BDAFB20-E6A6-434F-8429-62CF57AC782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2A71992-3982-4682-8433-F018A33C2AA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債務償還比率は類似団体平均を上回っているが、前年度と比較して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改善している。その主な要因として、地方債の繰上償還を実施したことにより、地方債残高が減少したことが考えられる。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今後も大型事業の実施が考えられるが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、引き続き残高を押さえるべく、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事業の精査、年度間調整が必要である。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196A086-428F-43DA-BEF4-0E9E3BC9717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94B3E87-8D1C-499A-AE73-7A174DD221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639B42E-2FF1-4599-B401-BB7AA6BD769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FD3C2B43-B701-4A32-B542-952F4644A39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575FFE1-3BDA-4C6B-8541-428EC324293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9039082-85D0-4CCD-9FB1-9E134B150C9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62BAED5-49C7-49C8-AA4A-BDD938DEA68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D1794568-6BAA-45A2-984B-31947D39F37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DA7C9589-02F2-4E20-852B-51C1F62FD65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EC314D5-F954-4B02-9016-BA8EA04DCB0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8B2967F8-678E-4EFD-96B7-14F1B0B7720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7EBE1E5-3025-44CC-9C5D-47421B6D45F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B182636-0876-477B-90EF-0A6D7D68408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DCCD24B7-FE66-402F-92A2-76B27F187F6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C30412F9-258D-4D28-8F9A-9603CB54774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5D63BCD-A5BD-44F8-8656-E378872638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D95CFD6-A39D-478F-992B-037D019ED36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54151EBC-B79D-4ACA-A02B-0DBDB95A2A2F}"/>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E32A31F0-505B-43F9-8591-AA1F77650494}"/>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880049AC-F2BF-4300-B5DB-6AD885B86447}"/>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ACE10C01-A509-4B6C-ACDD-EBBC6E5F03B6}"/>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231222EE-62C9-4CFD-8540-1A7446F62F19}"/>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CF89124F-6DAA-45A9-8884-EFB7A3F36467}"/>
            </a:ext>
          </a:extLst>
        </xdr:cNvPr>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BA448E96-6C27-47C8-B304-8048F3C1CD35}"/>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30962DF2-9D0C-4476-B58E-6B2EBAB04CB1}"/>
            </a:ext>
          </a:extLst>
        </xdr:cNvPr>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9F576BF2-1F19-4097-B0E1-75494C230F88}"/>
            </a:ext>
          </a:extLst>
        </xdr:cNvPr>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65242FCA-4B39-490C-B721-9F7D71244160}"/>
            </a:ext>
          </a:extLst>
        </xdr:cNvPr>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B7AF27B8-573E-4891-B540-3F159E06C985}"/>
            </a:ext>
          </a:extLst>
        </xdr:cNvPr>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353AF41-EB39-40B4-B82D-E14042F5183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54718BF-65E4-4694-A070-A4C4198249D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0041D71-E6E8-4C52-8064-55DDA97C2A3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47B7079-D919-4975-8859-B5028195B9A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0EEF0A0-2B72-4841-9AEE-BAF345A4FC3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281</xdr:rowOff>
    </xdr:from>
    <xdr:to>
      <xdr:col>76</xdr:col>
      <xdr:colOff>73025</xdr:colOff>
      <xdr:row>32</xdr:row>
      <xdr:rowOff>101881</xdr:rowOff>
    </xdr:to>
    <xdr:sp macro="" textlink="">
      <xdr:nvSpPr>
        <xdr:cNvPr id="145" name="楕円 144">
          <a:extLst>
            <a:ext uri="{FF2B5EF4-FFF2-40B4-BE49-F238E27FC236}">
              <a16:creationId xmlns:a16="http://schemas.microsoft.com/office/drawing/2014/main" id="{FA4C9CA9-A7C2-4CF0-8B3D-BA635676C62E}"/>
            </a:ext>
          </a:extLst>
        </xdr:cNvPr>
        <xdr:cNvSpPr/>
      </xdr:nvSpPr>
      <xdr:spPr>
        <a:xfrm>
          <a:off x="14744700" y="62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150158</xdr:rowOff>
    </xdr:from>
    <xdr:ext cx="469744" cy="259045"/>
    <xdr:sp macro="" textlink="">
      <xdr:nvSpPr>
        <xdr:cNvPr id="146" name="債務償還比率該当値テキスト">
          <a:extLst>
            <a:ext uri="{FF2B5EF4-FFF2-40B4-BE49-F238E27FC236}">
              <a16:creationId xmlns:a16="http://schemas.microsoft.com/office/drawing/2014/main" id="{B64D5933-2C78-4B12-BA1C-ABF9DD306CD1}"/>
            </a:ext>
          </a:extLst>
        </xdr:cNvPr>
        <xdr:cNvSpPr txBox="1"/>
      </xdr:nvSpPr>
      <xdr:spPr>
        <a:xfrm>
          <a:off x="14846300" y="62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45657</xdr:rowOff>
    </xdr:from>
    <xdr:to>
      <xdr:col>72</xdr:col>
      <xdr:colOff>123825</xdr:colOff>
      <xdr:row>33</xdr:row>
      <xdr:rowOff>147256</xdr:rowOff>
    </xdr:to>
    <xdr:sp macro="" textlink="">
      <xdr:nvSpPr>
        <xdr:cNvPr id="147" name="楕円 146">
          <a:extLst>
            <a:ext uri="{FF2B5EF4-FFF2-40B4-BE49-F238E27FC236}">
              <a16:creationId xmlns:a16="http://schemas.microsoft.com/office/drawing/2014/main" id="{DD2EDFF8-935F-4155-A24E-AF6BA296D2C5}"/>
            </a:ext>
          </a:extLst>
        </xdr:cNvPr>
        <xdr:cNvSpPr/>
      </xdr:nvSpPr>
      <xdr:spPr>
        <a:xfrm>
          <a:off x="14033500" y="64750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51081</xdr:rowOff>
    </xdr:from>
    <xdr:to>
      <xdr:col>76</xdr:col>
      <xdr:colOff>22225</xdr:colOff>
      <xdr:row>33</xdr:row>
      <xdr:rowOff>96456</xdr:rowOff>
    </xdr:to>
    <xdr:cxnSp macro="">
      <xdr:nvCxnSpPr>
        <xdr:cNvPr id="148" name="直線コネクタ 147">
          <a:extLst>
            <a:ext uri="{FF2B5EF4-FFF2-40B4-BE49-F238E27FC236}">
              <a16:creationId xmlns:a16="http://schemas.microsoft.com/office/drawing/2014/main" id="{B90A4E31-C37D-400C-9FE9-12A71BEB380A}"/>
            </a:ext>
          </a:extLst>
        </xdr:cNvPr>
        <xdr:cNvCxnSpPr/>
      </xdr:nvCxnSpPr>
      <xdr:spPr>
        <a:xfrm flipV="1">
          <a:off x="14084300" y="6309006"/>
          <a:ext cx="711200" cy="2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46736</xdr:rowOff>
    </xdr:from>
    <xdr:to>
      <xdr:col>68</xdr:col>
      <xdr:colOff>123825</xdr:colOff>
      <xdr:row>33</xdr:row>
      <xdr:rowOff>148336</xdr:rowOff>
    </xdr:to>
    <xdr:sp macro="" textlink="">
      <xdr:nvSpPr>
        <xdr:cNvPr id="149" name="楕円 148">
          <a:extLst>
            <a:ext uri="{FF2B5EF4-FFF2-40B4-BE49-F238E27FC236}">
              <a16:creationId xmlns:a16="http://schemas.microsoft.com/office/drawing/2014/main" id="{9281B046-5DB0-42A6-9EE5-314D3B0ADFF4}"/>
            </a:ext>
          </a:extLst>
        </xdr:cNvPr>
        <xdr:cNvSpPr/>
      </xdr:nvSpPr>
      <xdr:spPr>
        <a:xfrm>
          <a:off x="13271500" y="64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96456</xdr:rowOff>
    </xdr:from>
    <xdr:to>
      <xdr:col>72</xdr:col>
      <xdr:colOff>73025</xdr:colOff>
      <xdr:row>33</xdr:row>
      <xdr:rowOff>97536</xdr:rowOff>
    </xdr:to>
    <xdr:cxnSp macro="">
      <xdr:nvCxnSpPr>
        <xdr:cNvPr id="150" name="直線コネクタ 149">
          <a:extLst>
            <a:ext uri="{FF2B5EF4-FFF2-40B4-BE49-F238E27FC236}">
              <a16:creationId xmlns:a16="http://schemas.microsoft.com/office/drawing/2014/main" id="{94939785-D8E2-4C31-AE9B-392C24FDAB8F}"/>
            </a:ext>
          </a:extLst>
        </xdr:cNvPr>
        <xdr:cNvCxnSpPr/>
      </xdr:nvCxnSpPr>
      <xdr:spPr>
        <a:xfrm flipV="1">
          <a:off x="13322300" y="6525831"/>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137877</xdr:rowOff>
    </xdr:from>
    <xdr:to>
      <xdr:col>64</xdr:col>
      <xdr:colOff>123825</xdr:colOff>
      <xdr:row>34</xdr:row>
      <xdr:rowOff>68027</xdr:rowOff>
    </xdr:to>
    <xdr:sp macro="" textlink="">
      <xdr:nvSpPr>
        <xdr:cNvPr id="151" name="楕円 150">
          <a:extLst>
            <a:ext uri="{FF2B5EF4-FFF2-40B4-BE49-F238E27FC236}">
              <a16:creationId xmlns:a16="http://schemas.microsoft.com/office/drawing/2014/main" id="{E76549C5-30DD-4DC5-AE26-93FBC516B4A3}"/>
            </a:ext>
          </a:extLst>
        </xdr:cNvPr>
        <xdr:cNvSpPr/>
      </xdr:nvSpPr>
      <xdr:spPr>
        <a:xfrm>
          <a:off x="12509500" y="65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97536</xdr:rowOff>
    </xdr:from>
    <xdr:to>
      <xdr:col>68</xdr:col>
      <xdr:colOff>73025</xdr:colOff>
      <xdr:row>34</xdr:row>
      <xdr:rowOff>17227</xdr:rowOff>
    </xdr:to>
    <xdr:cxnSp macro="">
      <xdr:nvCxnSpPr>
        <xdr:cNvPr id="152" name="直線コネクタ 151">
          <a:extLst>
            <a:ext uri="{FF2B5EF4-FFF2-40B4-BE49-F238E27FC236}">
              <a16:creationId xmlns:a16="http://schemas.microsoft.com/office/drawing/2014/main" id="{F6BA7AED-DCE5-4A50-A526-A6875F2EF385}"/>
            </a:ext>
          </a:extLst>
        </xdr:cNvPr>
        <xdr:cNvCxnSpPr/>
      </xdr:nvCxnSpPr>
      <xdr:spPr>
        <a:xfrm flipV="1">
          <a:off x="12560300" y="6526911"/>
          <a:ext cx="7620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129241</xdr:rowOff>
    </xdr:from>
    <xdr:to>
      <xdr:col>60</xdr:col>
      <xdr:colOff>123825</xdr:colOff>
      <xdr:row>34</xdr:row>
      <xdr:rowOff>59391</xdr:rowOff>
    </xdr:to>
    <xdr:sp macro="" textlink="">
      <xdr:nvSpPr>
        <xdr:cNvPr id="153" name="楕円 152">
          <a:extLst>
            <a:ext uri="{FF2B5EF4-FFF2-40B4-BE49-F238E27FC236}">
              <a16:creationId xmlns:a16="http://schemas.microsoft.com/office/drawing/2014/main" id="{72BB244A-6773-4CED-A8AA-58AAE0B50750}"/>
            </a:ext>
          </a:extLst>
        </xdr:cNvPr>
        <xdr:cNvSpPr/>
      </xdr:nvSpPr>
      <xdr:spPr>
        <a:xfrm>
          <a:off x="11747500" y="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8591</xdr:rowOff>
    </xdr:from>
    <xdr:to>
      <xdr:col>64</xdr:col>
      <xdr:colOff>73025</xdr:colOff>
      <xdr:row>34</xdr:row>
      <xdr:rowOff>17227</xdr:rowOff>
    </xdr:to>
    <xdr:cxnSp macro="">
      <xdr:nvCxnSpPr>
        <xdr:cNvPr id="154" name="直線コネクタ 153">
          <a:extLst>
            <a:ext uri="{FF2B5EF4-FFF2-40B4-BE49-F238E27FC236}">
              <a16:creationId xmlns:a16="http://schemas.microsoft.com/office/drawing/2014/main" id="{5DD53C6A-5210-44C8-BBEC-47E98D96ADFC}"/>
            </a:ext>
          </a:extLst>
        </xdr:cNvPr>
        <xdr:cNvCxnSpPr/>
      </xdr:nvCxnSpPr>
      <xdr:spPr>
        <a:xfrm>
          <a:off x="11798300" y="660941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A92A1C77-D25D-4C6B-A11D-9AEC2C01105A}"/>
            </a:ext>
          </a:extLst>
        </xdr:cNvPr>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a:extLst>
            <a:ext uri="{FF2B5EF4-FFF2-40B4-BE49-F238E27FC236}">
              <a16:creationId xmlns:a16="http://schemas.microsoft.com/office/drawing/2014/main" id="{9924E001-E39B-4FF0-B68B-8712CAC0A393}"/>
            </a:ext>
          </a:extLst>
        </xdr:cNvPr>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a:extLst>
            <a:ext uri="{FF2B5EF4-FFF2-40B4-BE49-F238E27FC236}">
              <a16:creationId xmlns:a16="http://schemas.microsoft.com/office/drawing/2014/main" id="{1546A1D9-D9F4-4729-8A7B-388919570C2B}"/>
            </a:ext>
          </a:extLst>
        </xdr:cNvPr>
        <xdr:cNvSpPr txBox="1"/>
      </xdr:nvSpPr>
      <xdr:spPr>
        <a:xfrm>
          <a:off x="1232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a:extLst>
            <a:ext uri="{FF2B5EF4-FFF2-40B4-BE49-F238E27FC236}">
              <a16:creationId xmlns:a16="http://schemas.microsoft.com/office/drawing/2014/main" id="{7CAA41B3-D954-49B3-A2AA-B217CBA99F94}"/>
            </a:ext>
          </a:extLst>
        </xdr:cNvPr>
        <xdr:cNvSpPr txBox="1"/>
      </xdr:nvSpPr>
      <xdr:spPr>
        <a:xfrm>
          <a:off x="115634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138383</xdr:rowOff>
    </xdr:from>
    <xdr:ext cx="469744" cy="259045"/>
    <xdr:sp macro="" textlink="">
      <xdr:nvSpPr>
        <xdr:cNvPr id="159" name="n_1mainValue債務償還比率">
          <a:extLst>
            <a:ext uri="{FF2B5EF4-FFF2-40B4-BE49-F238E27FC236}">
              <a16:creationId xmlns:a16="http://schemas.microsoft.com/office/drawing/2014/main" id="{A5764360-5801-4780-AF90-45C2B9FD0588}"/>
            </a:ext>
          </a:extLst>
        </xdr:cNvPr>
        <xdr:cNvSpPr txBox="1"/>
      </xdr:nvSpPr>
      <xdr:spPr>
        <a:xfrm>
          <a:off x="13836727" y="65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139463</xdr:rowOff>
    </xdr:from>
    <xdr:ext cx="469744" cy="259045"/>
    <xdr:sp macro="" textlink="">
      <xdr:nvSpPr>
        <xdr:cNvPr id="160" name="n_2mainValue債務償還比率">
          <a:extLst>
            <a:ext uri="{FF2B5EF4-FFF2-40B4-BE49-F238E27FC236}">
              <a16:creationId xmlns:a16="http://schemas.microsoft.com/office/drawing/2014/main" id="{969BDA0E-F4D3-4D32-9495-A51C0CBCC4E9}"/>
            </a:ext>
          </a:extLst>
        </xdr:cNvPr>
        <xdr:cNvSpPr txBox="1"/>
      </xdr:nvSpPr>
      <xdr:spPr>
        <a:xfrm>
          <a:off x="13087427" y="656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59154</xdr:rowOff>
    </xdr:from>
    <xdr:ext cx="469744" cy="259045"/>
    <xdr:sp macro="" textlink="">
      <xdr:nvSpPr>
        <xdr:cNvPr id="161" name="n_3mainValue債務償還比率">
          <a:extLst>
            <a:ext uri="{FF2B5EF4-FFF2-40B4-BE49-F238E27FC236}">
              <a16:creationId xmlns:a16="http://schemas.microsoft.com/office/drawing/2014/main" id="{A71D90D6-8FBD-4B9A-BB9C-3E267820108C}"/>
            </a:ext>
          </a:extLst>
        </xdr:cNvPr>
        <xdr:cNvSpPr txBox="1"/>
      </xdr:nvSpPr>
      <xdr:spPr>
        <a:xfrm>
          <a:off x="12325427" y="66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50518</xdr:rowOff>
    </xdr:from>
    <xdr:ext cx="469744" cy="259045"/>
    <xdr:sp macro="" textlink="">
      <xdr:nvSpPr>
        <xdr:cNvPr id="162" name="n_4mainValue債務償還比率">
          <a:extLst>
            <a:ext uri="{FF2B5EF4-FFF2-40B4-BE49-F238E27FC236}">
              <a16:creationId xmlns:a16="http://schemas.microsoft.com/office/drawing/2014/main" id="{36DAD447-8A96-4CD2-8FAE-D17AC68C8503}"/>
            </a:ext>
          </a:extLst>
        </xdr:cNvPr>
        <xdr:cNvSpPr txBox="1"/>
      </xdr:nvSpPr>
      <xdr:spPr>
        <a:xfrm>
          <a:off x="11563427" y="665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7086225-275E-4587-8DA6-B42A1B6F9FC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77B9DCA-3FB6-4926-AE29-A016CCC965F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94CD58F-6296-4999-B245-F18B7124B8F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B521F9E-E231-44CA-95B8-7738B3FFFD5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C413963-454D-4A26-9C9C-C7CE9797CA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FD60549-0AC3-4AD4-9B4C-F31B58C3A2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DDDBB9-6F4A-4FDF-B56F-1B653F8789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B21F4E-13F2-4C17-B568-19D681FC93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4E3CF6-CA10-4245-BC72-F0A95EAD22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7EF053-4580-4128-AFF6-E46FBCA61B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C60F8E-9A80-4686-9085-FAAC23497B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97995D-10D8-496A-AA90-CE314567D3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5D442F-765C-4787-97DF-B322CDAE45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4EF039-F50E-4971-85C2-2694D8F8D9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9806F3-2CE9-4B3E-80D7-A9D82830AA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0AADFF-366E-4067-AD41-A6026E9D1B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4A8ECD-2DD5-411B-A453-F8D196F3F7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EE20AF-8ADA-463D-A959-3CE1AD9422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4A5DD9-BB2C-4D00-9A10-02D628AAB8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A84CFB-7099-4B92-A0DE-1F92E1CF2A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8D9D87-6ADF-4A1E-A3D3-1E6D138778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FCAA2F8-2259-42A3-A239-D93D45FFFCB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01626F-2AA6-4B74-BD49-66FEB307DC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B9D09A-C939-4079-AB8A-689B2262AC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F50DFA-D678-437D-B6A1-560E257022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8EB8C1-A75F-4775-A0B4-91029968DE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B9831D-09DF-4469-BD04-E234CC27A0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1921F0-8B86-4B79-8BB4-B6952578F8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E553C4-1C54-4BF3-BCC5-ED85048AD9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B0F0BF-C776-480C-BF38-9D3F295DC3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A799DA-75FD-493B-B1F1-D45EF206AC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936CDE-0EA9-4A78-BE72-B2B0D71392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4778EC-0720-465F-81D6-6A4C74A684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10F2EF-F267-47F0-B10A-3FE7A1CD47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A470C5-A72F-4B1B-9F80-C83916C6C7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E20184-207A-40DD-B82B-98CB3C66B39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E0331A-899C-46CA-9674-62A46BBA17A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BB936B-0084-4F36-A923-E10B216592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68401BD-12C5-4FF6-B71A-94F1860EBD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345922-65D3-4C9E-8C90-CA73BCCEE2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BC6C09-FEA4-4869-ABB1-228060CCFA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48F9DB-15FD-4745-97D7-DB2F0252E0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F5C6D0-61B0-4F63-B549-AC64E6EEAF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15F55A-AE9B-4487-AB6A-5E73A0932F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D94D3FE-F601-4A22-87A5-CB9BCD83C1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E62999-7398-4677-A1FE-76B11403A6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8737FB-F6CA-4202-A090-64A8411BCD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4933CB-43E6-4330-8E56-D1615BDC9C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0D32113-382E-4793-8E19-FFCB365AB3E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BAAEF20-387D-4414-865C-407A379B429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9D294E7-611C-472C-BAAF-EB15A5897A5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7B561B2-ED35-4D59-825C-384724E19E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1DF0BFE-49C9-4897-9E82-AA1E8BC0598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43C8544-D217-4488-8A43-B6A28EDF7A5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2A606E9-135B-461A-BE16-09172497923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2F517FB-DB3E-45DF-82B1-018CDBB9ECF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453D8B7-77D8-47AF-B6A1-B7B853E8B33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7C1DE0A-EB34-49E8-AF52-1081C55D31F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ADC900D-2FA4-41D7-92FE-0A189059EA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E4DD30-4B6E-4696-87FF-2B5EEEB5322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47C2280-2B23-4D07-9A91-E44DA4236E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6C79083B-8E56-4082-95E9-647B15A80C63}"/>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DA38AD5F-9E26-4F34-BF33-34D76C5A16BF}"/>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A13BC298-DD45-47BF-B919-6877422F4123}"/>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8146FD2E-6842-487A-BC08-4C26580EAA76}"/>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1F724DA2-39F2-4EF8-A609-645BE46912EE}"/>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BE693AD5-7523-41B6-9F99-769E6E28FD3C}"/>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9866A1E2-C6A8-4998-B945-26B1E2DDC9A0}"/>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4CC0FDBB-02AC-4F53-B289-4A36EBAEF0BB}"/>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E9E79FA-1540-484E-BF88-B311EDD9E1BA}"/>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ABA7AD0E-AABF-4BDE-9D5D-ED5C9EF31A5D}"/>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8BF32BF3-CDDA-40C8-8F40-77B832E5E567}"/>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697010A-25F9-4327-822D-E6CFE5BEE45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C1F1594-7C63-45D1-901E-39F1D4C2307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291A19-EDAB-4AB1-8081-8E1D080F92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C9AED5-B7BC-4A31-A67D-FEAD60803C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117B42-F992-411F-89AF-9ABAE565DD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3" name="楕円 72">
          <a:extLst>
            <a:ext uri="{FF2B5EF4-FFF2-40B4-BE49-F238E27FC236}">
              <a16:creationId xmlns:a16="http://schemas.microsoft.com/office/drawing/2014/main" id="{7BF67FC3-DD5C-4962-BA77-3FE9D4F99F6D}"/>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F75412E1-E847-436C-B389-84153067EACA}"/>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a:extLst>
            <a:ext uri="{FF2B5EF4-FFF2-40B4-BE49-F238E27FC236}">
              <a16:creationId xmlns:a16="http://schemas.microsoft.com/office/drawing/2014/main" id="{923CFF9B-92B2-4AB6-85AE-82F57D35294C}"/>
            </a:ext>
          </a:extLst>
        </xdr:cNvPr>
        <xdr:cNvSpPr/>
      </xdr:nvSpPr>
      <xdr:spPr>
        <a:xfrm>
          <a:off x="3746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39</xdr:row>
      <xdr:rowOff>19050</xdr:rowOff>
    </xdr:to>
    <xdr:cxnSp macro="">
      <xdr:nvCxnSpPr>
        <xdr:cNvPr id="76" name="直線コネクタ 75">
          <a:extLst>
            <a:ext uri="{FF2B5EF4-FFF2-40B4-BE49-F238E27FC236}">
              <a16:creationId xmlns:a16="http://schemas.microsoft.com/office/drawing/2014/main" id="{A52E4A29-A08A-476F-88C4-81F85D2443FB}"/>
            </a:ext>
          </a:extLst>
        </xdr:cNvPr>
        <xdr:cNvCxnSpPr/>
      </xdr:nvCxnSpPr>
      <xdr:spPr>
        <a:xfrm>
          <a:off x="3797300" y="66503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a:extLst>
            <a:ext uri="{FF2B5EF4-FFF2-40B4-BE49-F238E27FC236}">
              <a16:creationId xmlns:a16="http://schemas.microsoft.com/office/drawing/2014/main" id="{5495EC59-1249-494D-9CF9-79D04C121D6A}"/>
            </a:ext>
          </a:extLst>
        </xdr:cNvPr>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135255</xdr:rowOff>
    </xdr:to>
    <xdr:cxnSp macro="">
      <xdr:nvCxnSpPr>
        <xdr:cNvPr id="78" name="直線コネクタ 77">
          <a:extLst>
            <a:ext uri="{FF2B5EF4-FFF2-40B4-BE49-F238E27FC236}">
              <a16:creationId xmlns:a16="http://schemas.microsoft.com/office/drawing/2014/main" id="{21FA9DEB-A5A4-4711-9BBE-819C22C4AED1}"/>
            </a:ext>
          </a:extLst>
        </xdr:cNvPr>
        <xdr:cNvCxnSpPr/>
      </xdr:nvCxnSpPr>
      <xdr:spPr>
        <a:xfrm>
          <a:off x="2908300" y="66236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130810</xdr:rowOff>
    </xdr:to>
    <xdr:sp macro="" textlink="">
      <xdr:nvSpPr>
        <xdr:cNvPr id="79" name="楕円 78">
          <a:extLst>
            <a:ext uri="{FF2B5EF4-FFF2-40B4-BE49-F238E27FC236}">
              <a16:creationId xmlns:a16="http://schemas.microsoft.com/office/drawing/2014/main" id="{9058F16F-48AB-464A-BB55-A334994181EF}"/>
            </a:ext>
          </a:extLst>
        </xdr:cNvPr>
        <xdr:cNvSpPr/>
      </xdr:nvSpPr>
      <xdr:spPr>
        <a:xfrm>
          <a:off x="196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108585</xdr:rowOff>
    </xdr:to>
    <xdr:cxnSp macro="">
      <xdr:nvCxnSpPr>
        <xdr:cNvPr id="80" name="直線コネクタ 79">
          <a:extLst>
            <a:ext uri="{FF2B5EF4-FFF2-40B4-BE49-F238E27FC236}">
              <a16:creationId xmlns:a16="http://schemas.microsoft.com/office/drawing/2014/main" id="{0EB7BA58-EEEE-41EC-A793-01D80501A15B}"/>
            </a:ext>
          </a:extLst>
        </xdr:cNvPr>
        <xdr:cNvCxnSpPr/>
      </xdr:nvCxnSpPr>
      <xdr:spPr>
        <a:xfrm>
          <a:off x="2019300" y="659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xdr:rowOff>
    </xdr:from>
    <xdr:to>
      <xdr:col>6</xdr:col>
      <xdr:colOff>38100</xdr:colOff>
      <xdr:row>38</xdr:row>
      <xdr:rowOff>102235</xdr:rowOff>
    </xdr:to>
    <xdr:sp macro="" textlink="">
      <xdr:nvSpPr>
        <xdr:cNvPr id="81" name="楕円 80">
          <a:extLst>
            <a:ext uri="{FF2B5EF4-FFF2-40B4-BE49-F238E27FC236}">
              <a16:creationId xmlns:a16="http://schemas.microsoft.com/office/drawing/2014/main" id="{D5A29213-8683-47A6-B10F-899365BE8F83}"/>
            </a:ext>
          </a:extLst>
        </xdr:cNvPr>
        <xdr:cNvSpPr/>
      </xdr:nvSpPr>
      <xdr:spPr>
        <a:xfrm>
          <a:off x="1079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51435</xdr:rowOff>
    </xdr:from>
    <xdr:to>
      <xdr:col>10</xdr:col>
      <xdr:colOff>114300</xdr:colOff>
      <xdr:row>38</xdr:row>
      <xdr:rowOff>80010</xdr:rowOff>
    </xdr:to>
    <xdr:cxnSp macro="">
      <xdr:nvCxnSpPr>
        <xdr:cNvPr id="82" name="直線コネクタ 81">
          <a:extLst>
            <a:ext uri="{FF2B5EF4-FFF2-40B4-BE49-F238E27FC236}">
              <a16:creationId xmlns:a16="http://schemas.microsoft.com/office/drawing/2014/main" id="{2127F763-AAE6-405A-950A-897B22D49B4E}"/>
            </a:ext>
          </a:extLst>
        </xdr:cNvPr>
        <xdr:cNvCxnSpPr/>
      </xdr:nvCxnSpPr>
      <xdr:spPr>
        <a:xfrm>
          <a:off x="1130300" y="6566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1A867D7F-502E-4A17-AE2A-22A30A4CD135}"/>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E625666C-2488-4A88-872E-6913F0C785F6}"/>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C496C8B8-CC0B-480F-8B70-9AE5E08E38E9}"/>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14EE3F31-ACB6-4D95-B040-A8B20A1A08EB}"/>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7" name="n_1mainValue【道路】&#10;有形固定資産減価償却率">
          <a:extLst>
            <a:ext uri="{FF2B5EF4-FFF2-40B4-BE49-F238E27FC236}">
              <a16:creationId xmlns:a16="http://schemas.microsoft.com/office/drawing/2014/main" id="{A75DE918-BE26-444D-8FB3-4228C88BF66E}"/>
            </a:ext>
          </a:extLst>
        </xdr:cNvPr>
        <xdr:cNvSpPr txBox="1"/>
      </xdr:nvSpPr>
      <xdr:spPr>
        <a:xfrm>
          <a:off x="3582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a:extLst>
            <a:ext uri="{FF2B5EF4-FFF2-40B4-BE49-F238E27FC236}">
              <a16:creationId xmlns:a16="http://schemas.microsoft.com/office/drawing/2014/main" id="{E16057AB-D3EE-4A80-9F24-2FCF605BEFC2}"/>
            </a:ext>
          </a:extLst>
        </xdr:cNvPr>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9" name="n_3mainValue【道路】&#10;有形固定資産減価償却率">
          <a:extLst>
            <a:ext uri="{FF2B5EF4-FFF2-40B4-BE49-F238E27FC236}">
              <a16:creationId xmlns:a16="http://schemas.microsoft.com/office/drawing/2014/main" id="{6DAF430A-2699-4B87-A75D-237290C18022}"/>
            </a:ext>
          </a:extLst>
        </xdr:cNvPr>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93362</xdr:rowOff>
    </xdr:from>
    <xdr:ext cx="405111" cy="259045"/>
    <xdr:sp macro="" textlink="">
      <xdr:nvSpPr>
        <xdr:cNvPr id="90" name="n_4mainValue【道路】&#10;有形固定資産減価償却率">
          <a:extLst>
            <a:ext uri="{FF2B5EF4-FFF2-40B4-BE49-F238E27FC236}">
              <a16:creationId xmlns:a16="http://schemas.microsoft.com/office/drawing/2014/main" id="{A20A3051-9515-4429-B0F6-34E3AEF9D4FB}"/>
            </a:ext>
          </a:extLst>
        </xdr:cNvPr>
        <xdr:cNvSpPr txBox="1"/>
      </xdr:nvSpPr>
      <xdr:spPr>
        <a:xfrm>
          <a:off x="927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CBD1A16-6B4B-487D-8763-73C91B2D0F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35DABC1-303F-4F8E-91A6-35AC88ECE2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0EBF401-0C46-4425-A97A-C14B903744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7150DD2-719A-4A08-9721-2F2B1753AE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E624841-B640-4437-B5E5-9B0CB2B052B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1A4A405-7D73-4ABC-8971-8664BFDEDD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CFA69AC-2E0B-449A-A0FC-2E1001FC0F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634C3E9-AB88-4EFC-BF08-3AE9065063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0B09576-DF41-4B16-8AB3-731D146CDA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33D69AB-AFDE-4FFA-BDB0-42CDCDC534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51B67DB-3FE8-479C-93B6-645C1B386FB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A179DF4-D9BC-4103-A04D-1AC66A31415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8D98A60-5010-4CD2-895B-5BC23ABFA41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44CA869-E0C6-46EF-B2EF-50FD35F17CA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C707DEB-2E55-49F5-A045-CD92DBFD1F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4859BC2-F440-4E98-9B51-53D733C1896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7083B5E-9D3E-42F2-AA3B-2539B72489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B4BE275D-E532-4294-A626-A18769E6B34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251C0FB-9206-445D-AA11-685F09881BE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F69BC86-9285-4950-A4C5-5B9D95FC00E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301D497-581D-4C55-A1C3-6CE9E256FE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83AC483-6BEC-4979-A3B7-858E4A12780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62D3768-F736-461B-98CB-51A9A4A22A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BA271B8C-1C29-43C9-B5EA-9353CAE99197}"/>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C47D05B7-61A4-4ABD-987A-3A31465E41C9}"/>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99599B66-3ECC-4371-87A6-DFEE327D2D5C}"/>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FE4AA9A0-3452-427E-B890-F39CB804E90E}"/>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8E0CE3BE-D466-4DA1-AD28-F5BB6C7D92E0}"/>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6727CC02-2E32-43D7-8410-1F41540D7256}"/>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A0909800-D159-461A-97DA-2E675F981837}"/>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19D03230-2EBF-45B6-B557-EEAA4040AECE}"/>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9FFA50AC-396E-455D-AE68-4FB2778F41F1}"/>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830656FD-9C6C-445B-9F37-31E47DE8AEEA}"/>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AD04C11D-FBE3-42C7-84A4-8E442E77FBEB}"/>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E9AACD8-DAD1-48E6-9D24-08547A2B4D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C0E6AE3-92A3-4603-90AC-7E2B171E4A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556F5E-89E6-47C8-BB1F-EAFE3B955A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5FF0909-2389-4A6D-9732-9C1E2390C0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9E6938E-434C-4FFC-9E2F-0D9417545C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74396</xdr:rowOff>
    </xdr:from>
    <xdr:to>
      <xdr:col>55</xdr:col>
      <xdr:colOff>50800</xdr:colOff>
      <xdr:row>39</xdr:row>
      <xdr:rowOff>4546</xdr:rowOff>
    </xdr:to>
    <xdr:sp macro="" textlink="">
      <xdr:nvSpPr>
        <xdr:cNvPr id="130" name="楕円 129">
          <a:extLst>
            <a:ext uri="{FF2B5EF4-FFF2-40B4-BE49-F238E27FC236}">
              <a16:creationId xmlns:a16="http://schemas.microsoft.com/office/drawing/2014/main" id="{8445FEEA-F1F2-4D32-BAB2-E2CD3BE793EF}"/>
            </a:ext>
          </a:extLst>
        </xdr:cNvPr>
        <xdr:cNvSpPr/>
      </xdr:nvSpPr>
      <xdr:spPr>
        <a:xfrm>
          <a:off x="10426700" y="65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97274</xdr:rowOff>
    </xdr:from>
    <xdr:ext cx="534377" cy="259045"/>
    <xdr:sp macro="" textlink="">
      <xdr:nvSpPr>
        <xdr:cNvPr id="131" name="【道路】&#10;一人当たり延長該当値テキスト">
          <a:extLst>
            <a:ext uri="{FF2B5EF4-FFF2-40B4-BE49-F238E27FC236}">
              <a16:creationId xmlns:a16="http://schemas.microsoft.com/office/drawing/2014/main" id="{EAD0C1AA-57A9-48F4-B326-75FDF45EEBF7}"/>
            </a:ext>
          </a:extLst>
        </xdr:cNvPr>
        <xdr:cNvSpPr txBox="1"/>
      </xdr:nvSpPr>
      <xdr:spPr>
        <a:xfrm>
          <a:off x="10515600"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90322</xdr:rowOff>
    </xdr:from>
    <xdr:to>
      <xdr:col>50</xdr:col>
      <xdr:colOff>165100</xdr:colOff>
      <xdr:row>39</xdr:row>
      <xdr:rowOff>20472</xdr:rowOff>
    </xdr:to>
    <xdr:sp macro="" textlink="">
      <xdr:nvSpPr>
        <xdr:cNvPr id="132" name="楕円 131">
          <a:extLst>
            <a:ext uri="{FF2B5EF4-FFF2-40B4-BE49-F238E27FC236}">
              <a16:creationId xmlns:a16="http://schemas.microsoft.com/office/drawing/2014/main" id="{4CE917E5-B1AA-41F7-BC99-2873312D731F}"/>
            </a:ext>
          </a:extLst>
        </xdr:cNvPr>
        <xdr:cNvSpPr/>
      </xdr:nvSpPr>
      <xdr:spPr>
        <a:xfrm>
          <a:off x="9588500" y="66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125196</xdr:rowOff>
    </xdr:from>
    <xdr:to>
      <xdr:col>55</xdr:col>
      <xdr:colOff>0</xdr:colOff>
      <xdr:row>38</xdr:row>
      <xdr:rowOff>141122</xdr:rowOff>
    </xdr:to>
    <xdr:cxnSp macro="">
      <xdr:nvCxnSpPr>
        <xdr:cNvPr id="133" name="直線コネクタ 132">
          <a:extLst>
            <a:ext uri="{FF2B5EF4-FFF2-40B4-BE49-F238E27FC236}">
              <a16:creationId xmlns:a16="http://schemas.microsoft.com/office/drawing/2014/main" id="{C9D163FA-C9BC-411E-8A98-A09076ACA06A}"/>
            </a:ext>
          </a:extLst>
        </xdr:cNvPr>
        <xdr:cNvCxnSpPr/>
      </xdr:nvCxnSpPr>
      <xdr:spPr>
        <a:xfrm flipV="1">
          <a:off x="9639300" y="6640296"/>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101200</xdr:rowOff>
    </xdr:from>
    <xdr:to>
      <xdr:col>46</xdr:col>
      <xdr:colOff>38100</xdr:colOff>
      <xdr:row>39</xdr:row>
      <xdr:rowOff>31350</xdr:rowOff>
    </xdr:to>
    <xdr:sp macro="" textlink="">
      <xdr:nvSpPr>
        <xdr:cNvPr id="134" name="楕円 133">
          <a:extLst>
            <a:ext uri="{FF2B5EF4-FFF2-40B4-BE49-F238E27FC236}">
              <a16:creationId xmlns:a16="http://schemas.microsoft.com/office/drawing/2014/main" id="{8DC25914-CB62-4592-A11B-B30830E12FA3}"/>
            </a:ext>
          </a:extLst>
        </xdr:cNvPr>
        <xdr:cNvSpPr/>
      </xdr:nvSpPr>
      <xdr:spPr>
        <a:xfrm>
          <a:off x="8699500" y="66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141122</xdr:rowOff>
    </xdr:from>
    <xdr:to>
      <xdr:col>50</xdr:col>
      <xdr:colOff>114300</xdr:colOff>
      <xdr:row>38</xdr:row>
      <xdr:rowOff>152000</xdr:rowOff>
    </xdr:to>
    <xdr:cxnSp macro="">
      <xdr:nvCxnSpPr>
        <xdr:cNvPr id="135" name="直線コネクタ 134">
          <a:extLst>
            <a:ext uri="{FF2B5EF4-FFF2-40B4-BE49-F238E27FC236}">
              <a16:creationId xmlns:a16="http://schemas.microsoft.com/office/drawing/2014/main" id="{224755FB-0A53-44DB-9798-7EF72520DD82}"/>
            </a:ext>
          </a:extLst>
        </xdr:cNvPr>
        <xdr:cNvCxnSpPr/>
      </xdr:nvCxnSpPr>
      <xdr:spPr>
        <a:xfrm flipV="1">
          <a:off x="8750300" y="6656222"/>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107486</xdr:rowOff>
    </xdr:from>
    <xdr:to>
      <xdr:col>41</xdr:col>
      <xdr:colOff>101600</xdr:colOff>
      <xdr:row>39</xdr:row>
      <xdr:rowOff>37636</xdr:rowOff>
    </xdr:to>
    <xdr:sp macro="" textlink="">
      <xdr:nvSpPr>
        <xdr:cNvPr id="136" name="楕円 135">
          <a:extLst>
            <a:ext uri="{FF2B5EF4-FFF2-40B4-BE49-F238E27FC236}">
              <a16:creationId xmlns:a16="http://schemas.microsoft.com/office/drawing/2014/main" id="{59DFECC7-6FB8-4930-8260-F7895A175C1C}"/>
            </a:ext>
          </a:extLst>
        </xdr:cNvPr>
        <xdr:cNvSpPr/>
      </xdr:nvSpPr>
      <xdr:spPr>
        <a:xfrm>
          <a:off x="7810500" y="6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152000</xdr:rowOff>
    </xdr:from>
    <xdr:to>
      <xdr:col>45</xdr:col>
      <xdr:colOff>177800</xdr:colOff>
      <xdr:row>38</xdr:row>
      <xdr:rowOff>158286</xdr:rowOff>
    </xdr:to>
    <xdr:cxnSp macro="">
      <xdr:nvCxnSpPr>
        <xdr:cNvPr id="137" name="直線コネクタ 136">
          <a:extLst>
            <a:ext uri="{FF2B5EF4-FFF2-40B4-BE49-F238E27FC236}">
              <a16:creationId xmlns:a16="http://schemas.microsoft.com/office/drawing/2014/main" id="{895F5352-8225-480C-807F-1075CB7BCC8A}"/>
            </a:ext>
          </a:extLst>
        </xdr:cNvPr>
        <xdr:cNvCxnSpPr/>
      </xdr:nvCxnSpPr>
      <xdr:spPr>
        <a:xfrm flipV="1">
          <a:off x="7861300" y="6667100"/>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116212</xdr:rowOff>
    </xdr:from>
    <xdr:to>
      <xdr:col>36</xdr:col>
      <xdr:colOff>165100</xdr:colOff>
      <xdr:row>39</xdr:row>
      <xdr:rowOff>46362</xdr:rowOff>
    </xdr:to>
    <xdr:sp macro="" textlink="">
      <xdr:nvSpPr>
        <xdr:cNvPr id="138" name="楕円 137">
          <a:extLst>
            <a:ext uri="{FF2B5EF4-FFF2-40B4-BE49-F238E27FC236}">
              <a16:creationId xmlns:a16="http://schemas.microsoft.com/office/drawing/2014/main" id="{865AFED4-B56B-4D05-8581-8D01EFA9751B}"/>
            </a:ext>
          </a:extLst>
        </xdr:cNvPr>
        <xdr:cNvSpPr/>
      </xdr:nvSpPr>
      <xdr:spPr>
        <a:xfrm>
          <a:off x="6921500" y="66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158286</xdr:rowOff>
    </xdr:from>
    <xdr:to>
      <xdr:col>41</xdr:col>
      <xdr:colOff>50800</xdr:colOff>
      <xdr:row>38</xdr:row>
      <xdr:rowOff>167012</xdr:rowOff>
    </xdr:to>
    <xdr:cxnSp macro="">
      <xdr:nvCxnSpPr>
        <xdr:cNvPr id="139" name="直線コネクタ 138">
          <a:extLst>
            <a:ext uri="{FF2B5EF4-FFF2-40B4-BE49-F238E27FC236}">
              <a16:creationId xmlns:a16="http://schemas.microsoft.com/office/drawing/2014/main" id="{EB82EE32-50D2-4E36-A15A-B351EE358475}"/>
            </a:ext>
          </a:extLst>
        </xdr:cNvPr>
        <xdr:cNvCxnSpPr/>
      </xdr:nvCxnSpPr>
      <xdr:spPr>
        <a:xfrm flipV="1">
          <a:off x="6972300" y="6673386"/>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92771</xdr:rowOff>
    </xdr:from>
    <xdr:ext cx="534377" cy="259045"/>
    <xdr:sp macro="" textlink="">
      <xdr:nvSpPr>
        <xdr:cNvPr id="140" name="n_1aveValue【道路】&#10;一人当たり延長">
          <a:extLst>
            <a:ext uri="{FF2B5EF4-FFF2-40B4-BE49-F238E27FC236}">
              <a16:creationId xmlns:a16="http://schemas.microsoft.com/office/drawing/2014/main" id="{FF3B07FD-1A31-413E-8113-3E6ED5059397}"/>
            </a:ext>
          </a:extLst>
        </xdr:cNvPr>
        <xdr:cNvSpPr txBox="1"/>
      </xdr:nvSpPr>
      <xdr:spPr>
        <a:xfrm>
          <a:off x="9359411" y="69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125537</xdr:rowOff>
    </xdr:from>
    <xdr:ext cx="534377" cy="259045"/>
    <xdr:sp macro="" textlink="">
      <xdr:nvSpPr>
        <xdr:cNvPr id="141" name="n_2aveValue【道路】&#10;一人当たり延長">
          <a:extLst>
            <a:ext uri="{FF2B5EF4-FFF2-40B4-BE49-F238E27FC236}">
              <a16:creationId xmlns:a16="http://schemas.microsoft.com/office/drawing/2014/main" id="{E3CEC6F7-CDE3-4803-8D9D-6630FFD20D61}"/>
            </a:ext>
          </a:extLst>
        </xdr:cNvPr>
        <xdr:cNvSpPr txBox="1"/>
      </xdr:nvSpPr>
      <xdr:spPr>
        <a:xfrm>
          <a:off x="8483111" y="6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119404</xdr:rowOff>
    </xdr:from>
    <xdr:ext cx="534377" cy="259045"/>
    <xdr:sp macro="" textlink="">
      <xdr:nvSpPr>
        <xdr:cNvPr id="142" name="n_3aveValue【道路】&#10;一人当たり延長">
          <a:extLst>
            <a:ext uri="{FF2B5EF4-FFF2-40B4-BE49-F238E27FC236}">
              <a16:creationId xmlns:a16="http://schemas.microsoft.com/office/drawing/2014/main" id="{03F4ECD6-BC1F-4731-A7AB-3A292FFE5646}"/>
            </a:ext>
          </a:extLst>
        </xdr:cNvPr>
        <xdr:cNvSpPr txBox="1"/>
      </xdr:nvSpPr>
      <xdr:spPr>
        <a:xfrm>
          <a:off x="7594111" y="69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123747</xdr:rowOff>
    </xdr:from>
    <xdr:ext cx="534377" cy="259045"/>
    <xdr:sp macro="" textlink="">
      <xdr:nvSpPr>
        <xdr:cNvPr id="143" name="n_4aveValue【道路】&#10;一人当たり延長">
          <a:extLst>
            <a:ext uri="{FF2B5EF4-FFF2-40B4-BE49-F238E27FC236}">
              <a16:creationId xmlns:a16="http://schemas.microsoft.com/office/drawing/2014/main" id="{491CD442-6931-4E81-B16E-A12F3D649002}"/>
            </a:ext>
          </a:extLst>
        </xdr:cNvPr>
        <xdr:cNvSpPr txBox="1"/>
      </xdr:nvSpPr>
      <xdr:spPr>
        <a:xfrm>
          <a:off x="6705111" y="6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36999</xdr:rowOff>
    </xdr:from>
    <xdr:ext cx="534377" cy="259045"/>
    <xdr:sp macro="" textlink="">
      <xdr:nvSpPr>
        <xdr:cNvPr id="144" name="n_1mainValue【道路】&#10;一人当たり延長">
          <a:extLst>
            <a:ext uri="{FF2B5EF4-FFF2-40B4-BE49-F238E27FC236}">
              <a16:creationId xmlns:a16="http://schemas.microsoft.com/office/drawing/2014/main" id="{9C38CCB9-CAB2-40F3-94EC-C9AE79A4EF7D}"/>
            </a:ext>
          </a:extLst>
        </xdr:cNvPr>
        <xdr:cNvSpPr txBox="1"/>
      </xdr:nvSpPr>
      <xdr:spPr>
        <a:xfrm>
          <a:off x="9359411" y="63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47877</xdr:rowOff>
    </xdr:from>
    <xdr:ext cx="534377" cy="259045"/>
    <xdr:sp macro="" textlink="">
      <xdr:nvSpPr>
        <xdr:cNvPr id="145" name="n_2mainValue【道路】&#10;一人当たり延長">
          <a:extLst>
            <a:ext uri="{FF2B5EF4-FFF2-40B4-BE49-F238E27FC236}">
              <a16:creationId xmlns:a16="http://schemas.microsoft.com/office/drawing/2014/main" id="{CC596F36-0730-4DBF-B5D8-3C616560A91D}"/>
            </a:ext>
          </a:extLst>
        </xdr:cNvPr>
        <xdr:cNvSpPr txBox="1"/>
      </xdr:nvSpPr>
      <xdr:spPr>
        <a:xfrm>
          <a:off x="8483111" y="639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54163</xdr:rowOff>
    </xdr:from>
    <xdr:ext cx="534377" cy="259045"/>
    <xdr:sp macro="" textlink="">
      <xdr:nvSpPr>
        <xdr:cNvPr id="146" name="n_3mainValue【道路】&#10;一人当たり延長">
          <a:extLst>
            <a:ext uri="{FF2B5EF4-FFF2-40B4-BE49-F238E27FC236}">
              <a16:creationId xmlns:a16="http://schemas.microsoft.com/office/drawing/2014/main" id="{0E4440F1-6DB7-483D-BA34-185A0D7AF035}"/>
            </a:ext>
          </a:extLst>
        </xdr:cNvPr>
        <xdr:cNvSpPr txBox="1"/>
      </xdr:nvSpPr>
      <xdr:spPr>
        <a:xfrm>
          <a:off x="7594111" y="63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62889</xdr:rowOff>
    </xdr:from>
    <xdr:ext cx="534377" cy="259045"/>
    <xdr:sp macro="" textlink="">
      <xdr:nvSpPr>
        <xdr:cNvPr id="147" name="n_4mainValue【道路】&#10;一人当たり延長">
          <a:extLst>
            <a:ext uri="{FF2B5EF4-FFF2-40B4-BE49-F238E27FC236}">
              <a16:creationId xmlns:a16="http://schemas.microsoft.com/office/drawing/2014/main" id="{99E8F0F6-113C-4A29-BD35-4CD607CAC7F6}"/>
            </a:ext>
          </a:extLst>
        </xdr:cNvPr>
        <xdr:cNvSpPr txBox="1"/>
      </xdr:nvSpPr>
      <xdr:spPr>
        <a:xfrm>
          <a:off x="6705111" y="64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21B2BAA-E8C7-48B2-8874-8EE0161B70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606C735-5342-48A8-ACEF-42A5DEE0A1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401234C-E898-48EF-AA67-B9959653E1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FB7479C-2707-47D0-BB10-AE1035B240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BE97A37-F37B-4DF2-94DF-114F6B63D7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E09F778-11CF-4780-B57D-E11384D3F8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1CF5B3A-267B-498F-B00B-8361B47B9C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DF80EB3-6974-4CF1-A17F-3B63932A742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AFFC7DB-1707-4710-BF8E-0B953CCD24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3A77885-5922-435F-9CC3-9A20043D06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FF8E54D-935C-49A1-BF1D-9FB61B1AAC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2F4E74E-12B1-4DBF-AD86-6091821D57C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D8AF5B4-8414-4A8D-BD5D-99969388E5C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E268F60-E2BE-4E80-97E1-D84478F9DC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202E01C-473A-4668-B7D6-039BB00C505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2C52D69-2FFA-4820-9FB8-DC9EF18773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EA73829-A371-46D6-B4A4-65BBEE8431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F1E1E05-49F4-45FB-A90B-B50969B25E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CC7B0BC-4D74-4122-A259-D0EA487D42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B584300-9FC0-4C6B-BF10-8611C7E9FF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3C067D7-0076-46B7-A731-0AC1497498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0CCA216-92DF-4FF9-BFCD-17ED4B74E45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F945231-BCE6-44BD-A619-1846A2EBD7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E50C278-782A-496A-A332-75F672510B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33BFBAF-F471-476A-9BE7-801CC965AB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8E9183B0-6D4E-48E3-9C75-4F6B9E6E368C}"/>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E85B78C-0C0E-44A0-833F-4097A41F40B3}"/>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EAB3E50C-604D-4C23-9C99-86837A2C55DE}"/>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FD72FF1-114C-40C9-A6A9-BD595AB2A7F2}"/>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A4AE205C-9FB7-4D4E-B8DE-0D2B369D9A3A}"/>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A6D15CA-971D-47F7-95D0-B670DD30976A}"/>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E5D94560-B024-477F-8F82-EE71DF922586}"/>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261B9CFA-CF78-4032-BAD9-8777A44365E2}"/>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C967CD62-2913-4BA0-9110-AAE22EC2E9A3}"/>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BA896032-825C-4D38-8265-B25D57CEF847}"/>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50173F2B-8066-4ED5-9B31-6CF674813E3F}"/>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367F27C-218F-4697-8B53-EFEFEBBD2D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2DA4D0A-105D-463E-92F5-CFAF3E334A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F3FA729-43A9-4C05-A02C-1996F2CC0B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7A3D4FB-FA6F-4990-B183-2F78361E02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F040E0C-E85A-4E80-BD21-DEA7E983C5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89" name="楕円 188">
          <a:extLst>
            <a:ext uri="{FF2B5EF4-FFF2-40B4-BE49-F238E27FC236}">
              <a16:creationId xmlns:a16="http://schemas.microsoft.com/office/drawing/2014/main" id="{1E0F1945-104B-4B16-9A98-3BF96F76D539}"/>
            </a:ext>
          </a:extLst>
        </xdr:cNvPr>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97444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53EC2FD-1302-4CED-8993-A94CCBA5EED9}"/>
            </a:ext>
          </a:extLst>
        </xdr:cNvPr>
        <xdr:cNvSpPr txBox="1"/>
      </xdr:nvSpPr>
      <xdr:spPr>
        <a:xfrm>
          <a:off x="4673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1" name="楕円 190">
          <a:extLst>
            <a:ext uri="{FF2B5EF4-FFF2-40B4-BE49-F238E27FC236}">
              <a16:creationId xmlns:a16="http://schemas.microsoft.com/office/drawing/2014/main" id="{AE4FC270-D413-4153-8876-3101B676B346}"/>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169817</xdr:rowOff>
    </xdr:to>
    <xdr:cxnSp macro="">
      <xdr:nvCxnSpPr>
        <xdr:cNvPr id="192" name="直線コネクタ 191">
          <a:extLst>
            <a:ext uri="{FF2B5EF4-FFF2-40B4-BE49-F238E27FC236}">
              <a16:creationId xmlns:a16="http://schemas.microsoft.com/office/drawing/2014/main" id="{EBF5AF07-D756-4D24-B621-916F0163F3F5}"/>
            </a:ext>
          </a:extLst>
        </xdr:cNvPr>
        <xdr:cNvCxnSpPr/>
      </xdr:nvCxnSpPr>
      <xdr:spPr>
        <a:xfrm>
          <a:off x="3797300" y="104143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3" name="楕円 192">
          <a:extLst>
            <a:ext uri="{FF2B5EF4-FFF2-40B4-BE49-F238E27FC236}">
              <a16:creationId xmlns:a16="http://schemas.microsoft.com/office/drawing/2014/main" id="{7607C516-093A-43F7-9672-45E5BDE57017}"/>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127363</xdr:rowOff>
    </xdr:to>
    <xdr:cxnSp macro="">
      <xdr:nvCxnSpPr>
        <xdr:cNvPr id="194" name="直線コネクタ 193">
          <a:extLst>
            <a:ext uri="{FF2B5EF4-FFF2-40B4-BE49-F238E27FC236}">
              <a16:creationId xmlns:a16="http://schemas.microsoft.com/office/drawing/2014/main" id="{413E0F8F-DF62-42E3-950F-851A747BA025}"/>
            </a:ext>
          </a:extLst>
        </xdr:cNvPr>
        <xdr:cNvCxnSpPr/>
      </xdr:nvCxnSpPr>
      <xdr:spPr>
        <a:xfrm>
          <a:off x="2908300" y="103915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5" name="楕円 194">
          <a:extLst>
            <a:ext uri="{FF2B5EF4-FFF2-40B4-BE49-F238E27FC236}">
              <a16:creationId xmlns:a16="http://schemas.microsoft.com/office/drawing/2014/main" id="{51730A2D-F289-4089-B0D6-43ADC932DE94}"/>
            </a:ext>
          </a:extLst>
        </xdr:cNvPr>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104503</xdr:rowOff>
    </xdr:to>
    <xdr:cxnSp macro="">
      <xdr:nvCxnSpPr>
        <xdr:cNvPr id="196" name="直線コネクタ 195">
          <a:extLst>
            <a:ext uri="{FF2B5EF4-FFF2-40B4-BE49-F238E27FC236}">
              <a16:creationId xmlns:a16="http://schemas.microsoft.com/office/drawing/2014/main" id="{825204FB-1836-4907-9B05-5ABCBAA58112}"/>
            </a:ext>
          </a:extLst>
        </xdr:cNvPr>
        <xdr:cNvCxnSpPr/>
      </xdr:nvCxnSpPr>
      <xdr:spPr>
        <a:xfrm>
          <a:off x="2019300" y="103702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7" name="楕円 196">
          <a:extLst>
            <a:ext uri="{FF2B5EF4-FFF2-40B4-BE49-F238E27FC236}">
              <a16:creationId xmlns:a16="http://schemas.microsoft.com/office/drawing/2014/main" id="{3B483562-1219-4E01-A58E-B37736F95CBB}"/>
            </a:ext>
          </a:extLst>
        </xdr:cNvPr>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83276</xdr:rowOff>
    </xdr:to>
    <xdr:cxnSp macro="">
      <xdr:nvCxnSpPr>
        <xdr:cNvPr id="198" name="直線コネクタ 197">
          <a:extLst>
            <a:ext uri="{FF2B5EF4-FFF2-40B4-BE49-F238E27FC236}">
              <a16:creationId xmlns:a16="http://schemas.microsoft.com/office/drawing/2014/main" id="{0A10F0F3-F6F0-460C-8FA1-9A6BEDED90BD}"/>
            </a:ext>
          </a:extLst>
        </xdr:cNvPr>
        <xdr:cNvCxnSpPr/>
      </xdr:nvCxnSpPr>
      <xdr:spPr>
        <a:xfrm>
          <a:off x="1130300" y="10347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ABA6BC6-0F12-4BA4-A562-FC3B4BC49BC8}"/>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3A7AE67-CA93-48A8-B165-2403F2D4A8A3}"/>
            </a:ext>
          </a:extLst>
        </xdr:cNvPr>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8A1FCFD-0287-4BF7-95F3-45AD2F65D4F0}"/>
            </a:ext>
          </a:extLst>
        </xdr:cNvPr>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B0D0A39-0B32-4A7E-8BD1-5C03B2A478B1}"/>
            </a:ext>
          </a:extLst>
        </xdr:cNvPr>
        <xdr:cNvSpPr txBox="1"/>
      </xdr:nvSpPr>
      <xdr:spPr>
        <a:xfrm>
          <a:off x="927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48CBEDD-8CDF-4970-88EE-85C2070E99B8}"/>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D6E9AD9-D946-4BD9-A317-34F1BBDF21A7}"/>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738DBAD-779C-4EC4-B102-0199F5D47678}"/>
            </a:ext>
          </a:extLst>
        </xdr:cNvPr>
        <xdr:cNvSpPr txBox="1"/>
      </xdr:nvSpPr>
      <xdr:spPr>
        <a:xfrm>
          <a:off x="1816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4C7A516-6969-4472-B661-4BD51CB6D685}"/>
            </a:ext>
          </a:extLst>
        </xdr:cNvPr>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B237C12-FBB0-4FB4-B2B1-263444819D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DAB697C-E383-40B4-AF8E-044113B708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DDDF26B-A5C8-4891-8BD6-B75B560EFD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AEDE968-DE7C-41C8-B01E-D88EA14E84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0CEF2D5-46C0-4A41-B3A9-E1B17DA8C4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141F1C1-1572-4E7E-9BE7-AC0B93DBB0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E464AE3-6916-4501-8DB1-696660E7F6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9BC356C-BB38-40B9-B947-3692AC19D5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3853811-442C-4AC2-9924-8CF53E70BF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E84F64B-E8F3-4CAF-8D09-0B1888EC8B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97426FA-4959-41F5-9240-81002AC52D2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7C2590AF-0017-4E4E-8006-C5C3F780B8E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7ED4F58-FBBE-458F-B09D-E5F9D1F4808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323123F7-BCFB-49A6-9576-0493BBD7226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66DF3FA-3CBB-4E3E-A8C2-117084E77C6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1A4ABDE8-B563-44E9-A02B-E344B8BCBFB5}"/>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206E162-88A4-49DE-936E-D911EFF5CD6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5B706E4D-4754-49F2-A494-84252284DF0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AA37A0ED-2FF3-4A69-99DE-6E3CC255DF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1B4056E6-C389-4DEC-84A6-013508AAEA09}"/>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CBCCDFB4-8ED6-4049-96BD-F77972B7C9A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C365C8C-EA56-42C0-97C7-74BCC33CCF1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87B207F-7E57-4941-92A4-0EEA5452A0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58A2DC6-1227-4F51-AB72-EC257C7040A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CC155C8B-9EC0-4A2C-8E3F-6AF1F2D4C2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E5BE6FD0-37BB-47C4-AAC0-8B2BC68DF011}"/>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902F71D6-81B9-4302-B3D6-3582E7782605}"/>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342BDBDA-B064-40BA-A2ED-06990FAC621C}"/>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88BE0EA1-6C16-4875-8045-B04FA50B30EE}"/>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B4C26C47-A973-4F91-BE75-0C96636A05A2}"/>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621BA32-EFB5-45A3-B211-FD641F2A4E83}"/>
            </a:ext>
          </a:extLst>
        </xdr:cNvPr>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F4835A58-A103-4B23-9A9F-BD5A94EF3E98}"/>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8E1BB851-9F77-42C6-B5EF-67F5CCD4E89C}"/>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45D16449-DECC-42E2-8C23-585DD77829E1}"/>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ED9377F4-F7CE-428B-957B-D4F31100BD24}"/>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079FD7CF-EC8F-4644-A251-CA1867FE2297}"/>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C634E6E-F8D1-4B18-9C86-3B29FFE8AF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326270-1A7A-4F4B-BC27-78353ED399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A597580-8AE0-4A0C-A880-667E216B05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5BBA9C8-F3EA-4599-A470-56FC891A231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EA81ED6-6462-42D2-94CB-B92C2237C6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129330</xdr:rowOff>
    </xdr:from>
    <xdr:to>
      <xdr:col>55</xdr:col>
      <xdr:colOff>50800</xdr:colOff>
      <xdr:row>56</xdr:row>
      <xdr:rowOff>59480</xdr:rowOff>
    </xdr:to>
    <xdr:sp macro="" textlink="">
      <xdr:nvSpPr>
        <xdr:cNvPr id="248" name="楕円 247">
          <a:extLst>
            <a:ext uri="{FF2B5EF4-FFF2-40B4-BE49-F238E27FC236}">
              <a16:creationId xmlns:a16="http://schemas.microsoft.com/office/drawing/2014/main" id="{89EFBF4F-1AC8-4B56-9E87-4EE137905813}"/>
            </a:ext>
          </a:extLst>
        </xdr:cNvPr>
        <xdr:cNvSpPr/>
      </xdr:nvSpPr>
      <xdr:spPr>
        <a:xfrm>
          <a:off x="10426700" y="95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82357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66386D9A-E58A-4034-96F7-A8309342008A}"/>
            </a:ext>
          </a:extLst>
        </xdr:cNvPr>
        <xdr:cNvSpPr txBox="1"/>
      </xdr:nvSpPr>
      <xdr:spPr>
        <a:xfrm>
          <a:off x="10515600" y="951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163241</xdr:rowOff>
    </xdr:from>
    <xdr:to>
      <xdr:col>50</xdr:col>
      <xdr:colOff>165100</xdr:colOff>
      <xdr:row>56</xdr:row>
      <xdr:rowOff>93391</xdr:rowOff>
    </xdr:to>
    <xdr:sp macro="" textlink="">
      <xdr:nvSpPr>
        <xdr:cNvPr id="250" name="楕円 249">
          <a:extLst>
            <a:ext uri="{FF2B5EF4-FFF2-40B4-BE49-F238E27FC236}">
              <a16:creationId xmlns:a16="http://schemas.microsoft.com/office/drawing/2014/main" id="{8E74209F-1E21-41FF-8F27-3AA8ED87D3A0}"/>
            </a:ext>
          </a:extLst>
        </xdr:cNvPr>
        <xdr:cNvSpPr/>
      </xdr:nvSpPr>
      <xdr:spPr>
        <a:xfrm>
          <a:off x="9588500" y="959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8680</xdr:rowOff>
    </xdr:from>
    <xdr:to>
      <xdr:col>55</xdr:col>
      <xdr:colOff>0</xdr:colOff>
      <xdr:row>56</xdr:row>
      <xdr:rowOff>42591</xdr:rowOff>
    </xdr:to>
    <xdr:cxnSp macro="">
      <xdr:nvCxnSpPr>
        <xdr:cNvPr id="251" name="直線コネクタ 250">
          <a:extLst>
            <a:ext uri="{FF2B5EF4-FFF2-40B4-BE49-F238E27FC236}">
              <a16:creationId xmlns:a16="http://schemas.microsoft.com/office/drawing/2014/main" id="{D345042D-5B61-4773-A17E-B4D3E56B5873}"/>
            </a:ext>
          </a:extLst>
        </xdr:cNvPr>
        <xdr:cNvCxnSpPr/>
      </xdr:nvCxnSpPr>
      <xdr:spPr>
        <a:xfrm flipV="1">
          <a:off x="9639300" y="9609880"/>
          <a:ext cx="8382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19001</xdr:rowOff>
    </xdr:from>
    <xdr:to>
      <xdr:col>46</xdr:col>
      <xdr:colOff>38100</xdr:colOff>
      <xdr:row>56</xdr:row>
      <xdr:rowOff>120601</xdr:rowOff>
    </xdr:to>
    <xdr:sp macro="" textlink="">
      <xdr:nvSpPr>
        <xdr:cNvPr id="252" name="楕円 251">
          <a:extLst>
            <a:ext uri="{FF2B5EF4-FFF2-40B4-BE49-F238E27FC236}">
              <a16:creationId xmlns:a16="http://schemas.microsoft.com/office/drawing/2014/main" id="{990BA116-051F-4845-84CA-268CD4830499}"/>
            </a:ext>
          </a:extLst>
        </xdr:cNvPr>
        <xdr:cNvSpPr/>
      </xdr:nvSpPr>
      <xdr:spPr>
        <a:xfrm>
          <a:off x="8699500" y="96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42591</xdr:rowOff>
    </xdr:from>
    <xdr:to>
      <xdr:col>50</xdr:col>
      <xdr:colOff>114300</xdr:colOff>
      <xdr:row>56</xdr:row>
      <xdr:rowOff>69801</xdr:rowOff>
    </xdr:to>
    <xdr:cxnSp macro="">
      <xdr:nvCxnSpPr>
        <xdr:cNvPr id="253" name="直線コネクタ 252">
          <a:extLst>
            <a:ext uri="{FF2B5EF4-FFF2-40B4-BE49-F238E27FC236}">
              <a16:creationId xmlns:a16="http://schemas.microsoft.com/office/drawing/2014/main" id="{7B4011F5-9F6C-4D52-BFC4-57F7C7578568}"/>
            </a:ext>
          </a:extLst>
        </xdr:cNvPr>
        <xdr:cNvCxnSpPr/>
      </xdr:nvCxnSpPr>
      <xdr:spPr>
        <a:xfrm flipV="1">
          <a:off x="8750300" y="9643791"/>
          <a:ext cx="889000" cy="2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32440</xdr:rowOff>
    </xdr:from>
    <xdr:to>
      <xdr:col>41</xdr:col>
      <xdr:colOff>101600</xdr:colOff>
      <xdr:row>56</xdr:row>
      <xdr:rowOff>134040</xdr:rowOff>
    </xdr:to>
    <xdr:sp macro="" textlink="">
      <xdr:nvSpPr>
        <xdr:cNvPr id="254" name="楕円 253">
          <a:extLst>
            <a:ext uri="{FF2B5EF4-FFF2-40B4-BE49-F238E27FC236}">
              <a16:creationId xmlns:a16="http://schemas.microsoft.com/office/drawing/2014/main" id="{0CFB8FAC-FFEF-48B4-9D1A-44E6DAE0464B}"/>
            </a:ext>
          </a:extLst>
        </xdr:cNvPr>
        <xdr:cNvSpPr/>
      </xdr:nvSpPr>
      <xdr:spPr>
        <a:xfrm>
          <a:off x="7810500" y="96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69801</xdr:rowOff>
    </xdr:from>
    <xdr:to>
      <xdr:col>45</xdr:col>
      <xdr:colOff>177800</xdr:colOff>
      <xdr:row>56</xdr:row>
      <xdr:rowOff>83240</xdr:rowOff>
    </xdr:to>
    <xdr:cxnSp macro="">
      <xdr:nvCxnSpPr>
        <xdr:cNvPr id="255" name="直線コネクタ 254">
          <a:extLst>
            <a:ext uri="{FF2B5EF4-FFF2-40B4-BE49-F238E27FC236}">
              <a16:creationId xmlns:a16="http://schemas.microsoft.com/office/drawing/2014/main" id="{605647A6-3DDA-41E5-AEB7-0049339AB28D}"/>
            </a:ext>
          </a:extLst>
        </xdr:cNvPr>
        <xdr:cNvCxnSpPr/>
      </xdr:nvCxnSpPr>
      <xdr:spPr>
        <a:xfrm flipV="1">
          <a:off x="7861300" y="9671001"/>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49033</xdr:rowOff>
    </xdr:from>
    <xdr:to>
      <xdr:col>36</xdr:col>
      <xdr:colOff>165100</xdr:colOff>
      <xdr:row>56</xdr:row>
      <xdr:rowOff>150633</xdr:rowOff>
    </xdr:to>
    <xdr:sp macro="" textlink="">
      <xdr:nvSpPr>
        <xdr:cNvPr id="256" name="楕円 255">
          <a:extLst>
            <a:ext uri="{FF2B5EF4-FFF2-40B4-BE49-F238E27FC236}">
              <a16:creationId xmlns:a16="http://schemas.microsoft.com/office/drawing/2014/main" id="{18B5E028-1C9C-442A-B94C-D80E7C3B1931}"/>
            </a:ext>
          </a:extLst>
        </xdr:cNvPr>
        <xdr:cNvSpPr/>
      </xdr:nvSpPr>
      <xdr:spPr>
        <a:xfrm>
          <a:off x="6921500" y="9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83240</xdr:rowOff>
    </xdr:from>
    <xdr:to>
      <xdr:col>41</xdr:col>
      <xdr:colOff>50800</xdr:colOff>
      <xdr:row>56</xdr:row>
      <xdr:rowOff>99833</xdr:rowOff>
    </xdr:to>
    <xdr:cxnSp macro="">
      <xdr:nvCxnSpPr>
        <xdr:cNvPr id="257" name="直線コネクタ 256">
          <a:extLst>
            <a:ext uri="{FF2B5EF4-FFF2-40B4-BE49-F238E27FC236}">
              <a16:creationId xmlns:a16="http://schemas.microsoft.com/office/drawing/2014/main" id="{4FEA11D8-B9C8-418B-BDD2-549C4F662B03}"/>
            </a:ext>
          </a:extLst>
        </xdr:cNvPr>
        <xdr:cNvCxnSpPr/>
      </xdr:nvCxnSpPr>
      <xdr:spPr>
        <a:xfrm flipV="1">
          <a:off x="6972300" y="9684440"/>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5F534A76-1600-45F0-8829-5993AD125F42}"/>
            </a:ext>
          </a:extLst>
        </xdr:cNvPr>
        <xdr:cNvSpPr txBox="1"/>
      </xdr:nvSpPr>
      <xdr:spPr>
        <a:xfrm>
          <a:off x="9327095" y="1066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2DCBB0E0-5214-4BFF-85E6-D0E48F48D328}"/>
            </a:ext>
          </a:extLst>
        </xdr:cNvPr>
        <xdr:cNvSpPr txBox="1"/>
      </xdr:nvSpPr>
      <xdr:spPr>
        <a:xfrm>
          <a:off x="84507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1A11FE2-B237-4702-8B76-9F03290C57BF}"/>
            </a:ext>
          </a:extLst>
        </xdr:cNvPr>
        <xdr:cNvSpPr txBox="1"/>
      </xdr:nvSpPr>
      <xdr:spPr>
        <a:xfrm>
          <a:off x="75617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634D1AE-97DE-48F4-84BB-BDDB87DC0B38}"/>
            </a:ext>
          </a:extLst>
        </xdr:cNvPr>
        <xdr:cNvSpPr txBox="1"/>
      </xdr:nvSpPr>
      <xdr:spPr>
        <a:xfrm>
          <a:off x="6672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109918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3EFA8512-CFC0-4EF9-89F1-83522B87E0F6}"/>
            </a:ext>
          </a:extLst>
        </xdr:cNvPr>
        <xdr:cNvSpPr txBox="1"/>
      </xdr:nvSpPr>
      <xdr:spPr>
        <a:xfrm>
          <a:off x="9327095" y="936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137128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BBF14654-A1BA-4F13-ADE0-1AE502973721}"/>
            </a:ext>
          </a:extLst>
        </xdr:cNvPr>
        <xdr:cNvSpPr txBox="1"/>
      </xdr:nvSpPr>
      <xdr:spPr>
        <a:xfrm>
          <a:off x="8450795" y="939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150567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F931C4F-9D3F-4988-8DBA-017F7E0891FD}"/>
            </a:ext>
          </a:extLst>
        </xdr:cNvPr>
        <xdr:cNvSpPr txBox="1"/>
      </xdr:nvSpPr>
      <xdr:spPr>
        <a:xfrm>
          <a:off x="7561795" y="940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167160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6C36BF5-D9E8-4796-8681-B3AB44E3A636}"/>
            </a:ext>
          </a:extLst>
        </xdr:cNvPr>
        <xdr:cNvSpPr txBox="1"/>
      </xdr:nvSpPr>
      <xdr:spPr>
        <a:xfrm>
          <a:off x="6672795" y="94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7F6A1B3E-1C58-49E7-8DAC-C6E52759FB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FFD7051-FA4C-4F3B-98A0-741AFF6D8E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03DF049-1B60-4839-9FCD-EC17A7C08A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EDA807AF-41E5-4F62-B1CD-B17099BE25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B3B8321-A2E7-4936-8E05-30588F39EC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54D9AA9E-F6A0-49D8-B6F9-66E5C6D1F0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72C6299-23B2-4618-B877-50F47C1CB25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1A6344C-2C17-46E5-886A-5E837B057A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15636CB-2730-45D1-A92A-AF88D7DACB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B9274EB-2505-41AB-81EA-76BA6F6772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1C00092-D2B9-4C21-95BF-9C150074A1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934F5538-A9EB-47A5-A490-B03131E9CB8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487567C-ECB1-460C-864F-450B47A5F2F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B60F88F-12A5-47B2-AB5E-C531DE8E2B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A7A8688-477F-4EB9-AFA7-BCC3BAEF5C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7446292-C22E-4533-A26A-4B4EEB34094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9E983CF-28C2-4535-AA1B-9FBA4B06192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B3B4BB64-B625-4EC5-8442-580D9F957C0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9622381-EBBD-4956-A79D-B6723972158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25780203-43A2-423A-8E63-314D5A21A4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6D2B997-84F8-4056-972E-7BEF3B1F322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59BA997-B725-4E79-A34F-D0D73FB2CF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A19B6CF3-FF5C-471C-8618-9C1A3817554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9957CC4-608F-4F1D-A88A-F3F982BF1E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CA2FB14A-0B48-4267-8E16-A137D0ED1E62}"/>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45D5CD7D-5C93-4D5F-B730-AD76939AB42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5CEFC6C-4EA6-4A00-8F73-6D5F2DBAC56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1553BC3E-F31A-40FD-A3CB-9E11DAE0236B}"/>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6A67E4B3-AD4B-4975-A739-3F462D2CE64A}"/>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60709E0-C0C2-4935-BE14-0C5CFE5E8514}"/>
            </a:ext>
          </a:extLst>
        </xdr:cNvPr>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23E90628-8656-45D3-AB76-6FFDBA4A5E56}"/>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A4D8F614-3C10-4F11-A01E-8CCBD15625AB}"/>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E8450D11-2AF3-4AE6-BF65-DB3529A105F4}"/>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A9B3DAAB-DA07-40EC-AAE4-D243FF877A15}"/>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D58E3219-ABFB-4353-BD9C-37C9DBF43674}"/>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97D82B-8EE9-4284-8AE7-DD9BF171FA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C4400A4-28E7-4DF8-B538-9888D2F245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E0D755B-5DB9-463A-A7BC-393313C75D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B86D627-3326-4418-99B4-3A624DEA37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80A4EFE-2F8A-4249-A867-3E2AB9BFFF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6" name="楕円 305">
          <a:extLst>
            <a:ext uri="{FF2B5EF4-FFF2-40B4-BE49-F238E27FC236}">
              <a16:creationId xmlns:a16="http://schemas.microsoft.com/office/drawing/2014/main" id="{D4208646-9C61-4C4D-95DE-060D3A5024A1}"/>
            </a:ext>
          </a:extLst>
        </xdr:cNvPr>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107332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6D8037D1-0173-4E35-9BDC-E06607E0AE02}"/>
            </a:ext>
          </a:extLst>
        </xdr:cNvPr>
        <xdr:cNvSpPr txBox="1"/>
      </xdr:nvSpPr>
      <xdr:spPr>
        <a:xfrm>
          <a:off x="4673600"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308" name="楕円 307">
          <a:extLst>
            <a:ext uri="{FF2B5EF4-FFF2-40B4-BE49-F238E27FC236}">
              <a16:creationId xmlns:a16="http://schemas.microsoft.com/office/drawing/2014/main" id="{090629B8-27BF-48B9-87B8-7A857F333E1B}"/>
            </a:ext>
          </a:extLst>
        </xdr:cNvPr>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135255</xdr:rowOff>
    </xdr:to>
    <xdr:cxnSp macro="">
      <xdr:nvCxnSpPr>
        <xdr:cNvPr id="309" name="直線コネクタ 308">
          <a:extLst>
            <a:ext uri="{FF2B5EF4-FFF2-40B4-BE49-F238E27FC236}">
              <a16:creationId xmlns:a16="http://schemas.microsoft.com/office/drawing/2014/main" id="{A5653CA6-1B85-4157-8BBE-90F8F07FC148}"/>
            </a:ext>
          </a:extLst>
        </xdr:cNvPr>
        <xdr:cNvCxnSpPr/>
      </xdr:nvCxnSpPr>
      <xdr:spPr>
        <a:xfrm>
          <a:off x="3797300" y="141274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310" name="楕円 309">
          <a:extLst>
            <a:ext uri="{FF2B5EF4-FFF2-40B4-BE49-F238E27FC236}">
              <a16:creationId xmlns:a16="http://schemas.microsoft.com/office/drawing/2014/main" id="{9F12FD2A-A7FD-49D5-B1E7-038E75670740}"/>
            </a:ext>
          </a:extLst>
        </xdr:cNvPr>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68580</xdr:rowOff>
    </xdr:to>
    <xdr:cxnSp macro="">
      <xdr:nvCxnSpPr>
        <xdr:cNvPr id="311" name="直線コネクタ 310">
          <a:extLst>
            <a:ext uri="{FF2B5EF4-FFF2-40B4-BE49-F238E27FC236}">
              <a16:creationId xmlns:a16="http://schemas.microsoft.com/office/drawing/2014/main" id="{AFCF1ABF-3A6C-4CBE-BAA4-3653A2771D2F}"/>
            </a:ext>
          </a:extLst>
        </xdr:cNvPr>
        <xdr:cNvCxnSpPr/>
      </xdr:nvCxnSpPr>
      <xdr:spPr>
        <a:xfrm>
          <a:off x="2908300" y="140931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12" name="楕円 311">
          <a:extLst>
            <a:ext uri="{FF2B5EF4-FFF2-40B4-BE49-F238E27FC236}">
              <a16:creationId xmlns:a16="http://schemas.microsoft.com/office/drawing/2014/main" id="{816B4467-A26F-40CE-B1D0-38A1BC096E13}"/>
            </a:ext>
          </a:extLst>
        </xdr:cNvPr>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34289</xdr:rowOff>
    </xdr:to>
    <xdr:cxnSp macro="">
      <xdr:nvCxnSpPr>
        <xdr:cNvPr id="313" name="直線コネクタ 312">
          <a:extLst>
            <a:ext uri="{FF2B5EF4-FFF2-40B4-BE49-F238E27FC236}">
              <a16:creationId xmlns:a16="http://schemas.microsoft.com/office/drawing/2014/main" id="{4EB93B45-660F-494F-9BB8-A1397A37B924}"/>
            </a:ext>
          </a:extLst>
        </xdr:cNvPr>
        <xdr:cNvCxnSpPr/>
      </xdr:nvCxnSpPr>
      <xdr:spPr>
        <a:xfrm>
          <a:off x="2019300" y="14066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95886</xdr:rowOff>
    </xdr:from>
    <xdr:to>
      <xdr:col>6</xdr:col>
      <xdr:colOff>38100</xdr:colOff>
      <xdr:row>82</xdr:row>
      <xdr:rowOff>26036</xdr:rowOff>
    </xdr:to>
    <xdr:sp macro="" textlink="">
      <xdr:nvSpPr>
        <xdr:cNvPr id="314" name="楕円 313">
          <a:extLst>
            <a:ext uri="{FF2B5EF4-FFF2-40B4-BE49-F238E27FC236}">
              <a16:creationId xmlns:a16="http://schemas.microsoft.com/office/drawing/2014/main" id="{7E52FB32-AD18-4202-A28F-357D0A14EEED}"/>
            </a:ext>
          </a:extLst>
        </xdr:cNvPr>
        <xdr:cNvSpPr/>
      </xdr:nvSpPr>
      <xdr:spPr>
        <a:xfrm>
          <a:off x="1079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146686</xdr:rowOff>
    </xdr:from>
    <xdr:to>
      <xdr:col>10</xdr:col>
      <xdr:colOff>114300</xdr:colOff>
      <xdr:row>82</xdr:row>
      <xdr:rowOff>7620</xdr:rowOff>
    </xdr:to>
    <xdr:cxnSp macro="">
      <xdr:nvCxnSpPr>
        <xdr:cNvPr id="315" name="直線コネクタ 314">
          <a:extLst>
            <a:ext uri="{FF2B5EF4-FFF2-40B4-BE49-F238E27FC236}">
              <a16:creationId xmlns:a16="http://schemas.microsoft.com/office/drawing/2014/main" id="{123EC879-412C-4481-A945-AB9806C93252}"/>
            </a:ext>
          </a:extLst>
        </xdr:cNvPr>
        <xdr:cNvCxnSpPr/>
      </xdr:nvCxnSpPr>
      <xdr:spPr>
        <a:xfrm>
          <a:off x="1130300" y="140341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id="{EE2201D4-7F72-4BA7-9B3E-178745827B7D}"/>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id="{03ED21C6-0ECE-4A59-8753-2AFF4E3F1D47}"/>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E6FC1EBA-A764-4DF2-8D30-E63E2C71D797}"/>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6C3CBC27-BE71-4790-BFD0-E754EC2D1D76}"/>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320" name="n_1mainValue【公営住宅】&#10;有形固定資産減価償却率">
          <a:extLst>
            <a:ext uri="{FF2B5EF4-FFF2-40B4-BE49-F238E27FC236}">
              <a16:creationId xmlns:a16="http://schemas.microsoft.com/office/drawing/2014/main" id="{C2CBC6FD-E003-42BB-9CE2-48207D74B928}"/>
            </a:ext>
          </a:extLst>
        </xdr:cNvPr>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21" name="n_2mainValue【公営住宅】&#10;有形固定資産減価償却率">
          <a:extLst>
            <a:ext uri="{FF2B5EF4-FFF2-40B4-BE49-F238E27FC236}">
              <a16:creationId xmlns:a16="http://schemas.microsoft.com/office/drawing/2014/main" id="{D8844969-0888-47F3-9AEF-FD638304B333}"/>
            </a:ext>
          </a:extLst>
        </xdr:cNvPr>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22" name="n_3mainValue【公営住宅】&#10;有形固定資産減価償却率">
          <a:extLst>
            <a:ext uri="{FF2B5EF4-FFF2-40B4-BE49-F238E27FC236}">
              <a16:creationId xmlns:a16="http://schemas.microsoft.com/office/drawing/2014/main" id="{E7F2CE1D-2345-425E-86B5-C136998FF733}"/>
            </a:ext>
          </a:extLst>
        </xdr:cNvPr>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42563</xdr:rowOff>
    </xdr:from>
    <xdr:ext cx="405111" cy="259045"/>
    <xdr:sp macro="" textlink="">
      <xdr:nvSpPr>
        <xdr:cNvPr id="323" name="n_4mainValue【公営住宅】&#10;有形固定資産減価償却率">
          <a:extLst>
            <a:ext uri="{FF2B5EF4-FFF2-40B4-BE49-F238E27FC236}">
              <a16:creationId xmlns:a16="http://schemas.microsoft.com/office/drawing/2014/main" id="{55F39F5F-01C6-44F7-8BF5-528F0357E4C0}"/>
            </a:ext>
          </a:extLst>
        </xdr:cNvPr>
        <xdr:cNvSpPr txBox="1"/>
      </xdr:nvSpPr>
      <xdr:spPr>
        <a:xfrm>
          <a:off x="927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A49EC73-43C9-40CE-926F-BC1A433293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1B2EF14-B4A5-4CF6-B72E-DF09838DB2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22AE5B0-0DC4-4EC4-903C-BFC9F443B04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62CDA94-591E-4D6B-ADF7-03A219C48F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314F1E3-0DFE-4C17-B248-5317097DD5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1C73F0C-541F-42C4-B420-C7D0995BE1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68484A6-810D-4CEE-BE2B-167CAF383D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813B8CE-C5D6-4081-A8E0-82B9DD1675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A9B39BA-ACA4-4018-826B-8951826C9C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78C86E3-6F3E-4060-926D-49B1743089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1C44871B-C3D7-405B-B8AA-CECD28BE0C4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F47914C1-106A-4B55-A93C-3416D54169B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C7D53DE4-532A-4186-856E-DC0C2326EDE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8EFB943B-AC86-4306-B7CE-1CD3FEA2FC29}"/>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17D1E8BB-185C-40A0-A1E3-6AE8FCEDCBC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3064FD7-343F-4BDE-B1BD-43825BC43B68}"/>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5994392-0316-4DE2-B7FD-6B97BBA09D6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5D80091B-4338-451D-BE35-9D464B3B156F}"/>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7042E64A-CABA-4618-BB53-66252D8B23E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11BC8FC9-B005-4AD2-BF24-76DE6BED2BE9}"/>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722181DA-3476-4636-A4FB-94C4D6E0389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439D349B-5208-42A8-BCFC-7B39B91E72B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D62878BE-42F5-4413-AF1D-22C2E412C7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DE103C4C-54AF-49EC-8356-8B2949446EF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961F7889-ADE4-4017-8C9E-1E7C33E142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BDBAE809-4A00-41CC-895F-84265E7CC619}"/>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1E34CF61-2B07-4193-A69A-FC8F44489942}"/>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F9B3DB67-EF83-4E14-B743-BB8D889EB59D}"/>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D0635265-7C98-495A-A884-9545D8FADD6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4EEB743C-FD89-4E14-8EFD-47F2DF6A436C}"/>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14E16382-87C5-439E-81E2-93617A60211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21862A6C-154C-4C5E-BCF7-F39168302A86}"/>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87167ED3-1E5D-493B-B7A3-A39120D24ED6}"/>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97009146-2CC3-4795-9A5B-12CFAA9A7582}"/>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9FA4F7BC-A7D0-44C6-A8E1-11433819EE60}"/>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C4A9BD0E-B732-4C47-856A-47590F7A147C}"/>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F44FCE6-381E-4150-8DFA-246B9BD333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098F198-79D5-4F2B-B69A-E64DE2AB85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91FE40E-3B79-4066-AAD0-3D64C0E20A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54ACD79-C2AE-4B20-9ED0-84B080B473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2B0822D-327F-41E9-AE2D-32913C238E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76291</xdr:rowOff>
    </xdr:from>
    <xdr:to>
      <xdr:col>55</xdr:col>
      <xdr:colOff>50800</xdr:colOff>
      <xdr:row>87</xdr:row>
      <xdr:rowOff>6441</xdr:rowOff>
    </xdr:to>
    <xdr:sp macro="" textlink="">
      <xdr:nvSpPr>
        <xdr:cNvPr id="365" name="楕円 364">
          <a:extLst>
            <a:ext uri="{FF2B5EF4-FFF2-40B4-BE49-F238E27FC236}">
              <a16:creationId xmlns:a16="http://schemas.microsoft.com/office/drawing/2014/main" id="{797F22C7-09E7-4165-99B2-FF13DDCF040B}"/>
            </a:ext>
          </a:extLst>
        </xdr:cNvPr>
        <xdr:cNvSpPr/>
      </xdr:nvSpPr>
      <xdr:spPr>
        <a:xfrm>
          <a:off x="10426700" y="1482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a:extLst>
            <a:ext uri="{FF2B5EF4-FFF2-40B4-BE49-F238E27FC236}">
              <a16:creationId xmlns:a16="http://schemas.microsoft.com/office/drawing/2014/main" id="{77B3F209-8C3F-4B5F-8D80-A1E1EAC0C56C}"/>
            </a:ext>
          </a:extLst>
        </xdr:cNvPr>
        <xdr:cNvSpPr txBox="1"/>
      </xdr:nvSpPr>
      <xdr:spPr>
        <a:xfrm>
          <a:off x="10515600" y="147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77107</xdr:rowOff>
    </xdr:from>
    <xdr:to>
      <xdr:col>50</xdr:col>
      <xdr:colOff>165100</xdr:colOff>
      <xdr:row>87</xdr:row>
      <xdr:rowOff>7257</xdr:rowOff>
    </xdr:to>
    <xdr:sp macro="" textlink="">
      <xdr:nvSpPr>
        <xdr:cNvPr id="367" name="楕円 366">
          <a:extLst>
            <a:ext uri="{FF2B5EF4-FFF2-40B4-BE49-F238E27FC236}">
              <a16:creationId xmlns:a16="http://schemas.microsoft.com/office/drawing/2014/main" id="{1D7FBC1C-3398-4CB1-BB15-AAAA015FDF8D}"/>
            </a:ext>
          </a:extLst>
        </xdr:cNvPr>
        <xdr:cNvSpPr/>
      </xdr:nvSpPr>
      <xdr:spPr>
        <a:xfrm>
          <a:off x="95885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127091</xdr:rowOff>
    </xdr:from>
    <xdr:to>
      <xdr:col>55</xdr:col>
      <xdr:colOff>0</xdr:colOff>
      <xdr:row>86</xdr:row>
      <xdr:rowOff>127907</xdr:rowOff>
    </xdr:to>
    <xdr:cxnSp macro="">
      <xdr:nvCxnSpPr>
        <xdr:cNvPr id="368" name="直線コネクタ 367">
          <a:extLst>
            <a:ext uri="{FF2B5EF4-FFF2-40B4-BE49-F238E27FC236}">
              <a16:creationId xmlns:a16="http://schemas.microsoft.com/office/drawing/2014/main" id="{7838CF7C-8165-4FA7-AA74-D2C6822F5899}"/>
            </a:ext>
          </a:extLst>
        </xdr:cNvPr>
        <xdr:cNvCxnSpPr/>
      </xdr:nvCxnSpPr>
      <xdr:spPr>
        <a:xfrm flipV="1">
          <a:off x="9639300" y="14871791"/>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77891</xdr:rowOff>
    </xdr:from>
    <xdr:to>
      <xdr:col>46</xdr:col>
      <xdr:colOff>38100</xdr:colOff>
      <xdr:row>87</xdr:row>
      <xdr:rowOff>8041</xdr:rowOff>
    </xdr:to>
    <xdr:sp macro="" textlink="">
      <xdr:nvSpPr>
        <xdr:cNvPr id="369" name="楕円 368">
          <a:extLst>
            <a:ext uri="{FF2B5EF4-FFF2-40B4-BE49-F238E27FC236}">
              <a16:creationId xmlns:a16="http://schemas.microsoft.com/office/drawing/2014/main" id="{33B23F5C-5237-42F0-86FF-DFD5502AEB64}"/>
            </a:ext>
          </a:extLst>
        </xdr:cNvPr>
        <xdr:cNvSpPr/>
      </xdr:nvSpPr>
      <xdr:spPr>
        <a:xfrm>
          <a:off x="8699500" y="148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127907</xdr:rowOff>
    </xdr:from>
    <xdr:to>
      <xdr:col>50</xdr:col>
      <xdr:colOff>114300</xdr:colOff>
      <xdr:row>86</xdr:row>
      <xdr:rowOff>128691</xdr:rowOff>
    </xdr:to>
    <xdr:cxnSp macro="">
      <xdr:nvCxnSpPr>
        <xdr:cNvPr id="370" name="直線コネクタ 369">
          <a:extLst>
            <a:ext uri="{FF2B5EF4-FFF2-40B4-BE49-F238E27FC236}">
              <a16:creationId xmlns:a16="http://schemas.microsoft.com/office/drawing/2014/main" id="{65DB8CC9-4CAB-4BA6-842A-0809C52CFC76}"/>
            </a:ext>
          </a:extLst>
        </xdr:cNvPr>
        <xdr:cNvCxnSpPr/>
      </xdr:nvCxnSpPr>
      <xdr:spPr>
        <a:xfrm flipV="1">
          <a:off x="8750300" y="1487260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78249</xdr:rowOff>
    </xdr:from>
    <xdr:to>
      <xdr:col>41</xdr:col>
      <xdr:colOff>101600</xdr:colOff>
      <xdr:row>87</xdr:row>
      <xdr:rowOff>8399</xdr:rowOff>
    </xdr:to>
    <xdr:sp macro="" textlink="">
      <xdr:nvSpPr>
        <xdr:cNvPr id="371" name="楕円 370">
          <a:extLst>
            <a:ext uri="{FF2B5EF4-FFF2-40B4-BE49-F238E27FC236}">
              <a16:creationId xmlns:a16="http://schemas.microsoft.com/office/drawing/2014/main" id="{E624A19D-3715-497C-A057-D1B1D7FDCE31}"/>
            </a:ext>
          </a:extLst>
        </xdr:cNvPr>
        <xdr:cNvSpPr/>
      </xdr:nvSpPr>
      <xdr:spPr>
        <a:xfrm>
          <a:off x="7810500" y="148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128691</xdr:rowOff>
    </xdr:from>
    <xdr:to>
      <xdr:col>45</xdr:col>
      <xdr:colOff>177800</xdr:colOff>
      <xdr:row>86</xdr:row>
      <xdr:rowOff>129049</xdr:rowOff>
    </xdr:to>
    <xdr:cxnSp macro="">
      <xdr:nvCxnSpPr>
        <xdr:cNvPr id="372" name="直線コネクタ 371">
          <a:extLst>
            <a:ext uri="{FF2B5EF4-FFF2-40B4-BE49-F238E27FC236}">
              <a16:creationId xmlns:a16="http://schemas.microsoft.com/office/drawing/2014/main" id="{799665D1-0180-4B97-AD33-801CFCCA3ABD}"/>
            </a:ext>
          </a:extLst>
        </xdr:cNvPr>
        <xdr:cNvCxnSpPr/>
      </xdr:nvCxnSpPr>
      <xdr:spPr>
        <a:xfrm flipV="1">
          <a:off x="7861300" y="1487339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78707</xdr:rowOff>
    </xdr:from>
    <xdr:to>
      <xdr:col>36</xdr:col>
      <xdr:colOff>165100</xdr:colOff>
      <xdr:row>87</xdr:row>
      <xdr:rowOff>8857</xdr:rowOff>
    </xdr:to>
    <xdr:sp macro="" textlink="">
      <xdr:nvSpPr>
        <xdr:cNvPr id="373" name="楕円 372">
          <a:extLst>
            <a:ext uri="{FF2B5EF4-FFF2-40B4-BE49-F238E27FC236}">
              <a16:creationId xmlns:a16="http://schemas.microsoft.com/office/drawing/2014/main" id="{867999C4-1C8F-4E74-BFBB-2D06B1CC2240}"/>
            </a:ext>
          </a:extLst>
        </xdr:cNvPr>
        <xdr:cNvSpPr/>
      </xdr:nvSpPr>
      <xdr:spPr>
        <a:xfrm>
          <a:off x="6921500" y="148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129049</xdr:rowOff>
    </xdr:from>
    <xdr:to>
      <xdr:col>41</xdr:col>
      <xdr:colOff>50800</xdr:colOff>
      <xdr:row>86</xdr:row>
      <xdr:rowOff>129507</xdr:rowOff>
    </xdr:to>
    <xdr:cxnSp macro="">
      <xdr:nvCxnSpPr>
        <xdr:cNvPr id="374" name="直線コネクタ 373">
          <a:extLst>
            <a:ext uri="{FF2B5EF4-FFF2-40B4-BE49-F238E27FC236}">
              <a16:creationId xmlns:a16="http://schemas.microsoft.com/office/drawing/2014/main" id="{3BD444EE-A842-4D84-8264-A89400EC56AE}"/>
            </a:ext>
          </a:extLst>
        </xdr:cNvPr>
        <xdr:cNvCxnSpPr/>
      </xdr:nvCxnSpPr>
      <xdr:spPr>
        <a:xfrm flipV="1">
          <a:off x="6972300" y="1487374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F58B8480-3F88-461E-8FD1-6AC8026ECA22}"/>
            </a:ext>
          </a:extLst>
        </xdr:cNvPr>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0B1230F1-BF45-4C2A-9179-D342AAB0E681}"/>
            </a:ext>
          </a:extLst>
        </xdr:cNvPr>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E6C1B353-6516-4679-9062-7E871F418078}"/>
            </a:ext>
          </a:extLst>
        </xdr:cNvPr>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036CEC03-B4D2-4982-9BB7-3339A5F64D6A}"/>
            </a:ext>
          </a:extLst>
        </xdr:cNvPr>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169834</xdr:rowOff>
    </xdr:from>
    <xdr:ext cx="469744" cy="259045"/>
    <xdr:sp macro="" textlink="">
      <xdr:nvSpPr>
        <xdr:cNvPr id="379" name="n_1mainValue【公営住宅】&#10;一人当たり面積">
          <a:extLst>
            <a:ext uri="{FF2B5EF4-FFF2-40B4-BE49-F238E27FC236}">
              <a16:creationId xmlns:a16="http://schemas.microsoft.com/office/drawing/2014/main" id="{05EB7096-056A-4505-B010-A846D86E6CFE}"/>
            </a:ext>
          </a:extLst>
        </xdr:cNvPr>
        <xdr:cNvSpPr txBox="1"/>
      </xdr:nvSpPr>
      <xdr:spPr>
        <a:xfrm>
          <a:off x="9391727" y="14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170618</xdr:rowOff>
    </xdr:from>
    <xdr:ext cx="469744" cy="259045"/>
    <xdr:sp macro="" textlink="">
      <xdr:nvSpPr>
        <xdr:cNvPr id="380" name="n_2mainValue【公営住宅】&#10;一人当たり面積">
          <a:extLst>
            <a:ext uri="{FF2B5EF4-FFF2-40B4-BE49-F238E27FC236}">
              <a16:creationId xmlns:a16="http://schemas.microsoft.com/office/drawing/2014/main" id="{AE616F7F-A891-4FD7-9EB2-C26F3B37893F}"/>
            </a:ext>
          </a:extLst>
        </xdr:cNvPr>
        <xdr:cNvSpPr txBox="1"/>
      </xdr:nvSpPr>
      <xdr:spPr>
        <a:xfrm>
          <a:off x="8515427" y="1491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170976</xdr:rowOff>
    </xdr:from>
    <xdr:ext cx="469744" cy="259045"/>
    <xdr:sp macro="" textlink="">
      <xdr:nvSpPr>
        <xdr:cNvPr id="381" name="n_3mainValue【公営住宅】&#10;一人当たり面積">
          <a:extLst>
            <a:ext uri="{FF2B5EF4-FFF2-40B4-BE49-F238E27FC236}">
              <a16:creationId xmlns:a16="http://schemas.microsoft.com/office/drawing/2014/main" id="{096B220D-B067-487F-B7BD-8E0B04969BB2}"/>
            </a:ext>
          </a:extLst>
        </xdr:cNvPr>
        <xdr:cNvSpPr txBox="1"/>
      </xdr:nvSpPr>
      <xdr:spPr>
        <a:xfrm>
          <a:off x="7626427" y="149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171434</xdr:rowOff>
    </xdr:from>
    <xdr:ext cx="469744" cy="259045"/>
    <xdr:sp macro="" textlink="">
      <xdr:nvSpPr>
        <xdr:cNvPr id="382" name="n_4mainValue【公営住宅】&#10;一人当たり面積">
          <a:extLst>
            <a:ext uri="{FF2B5EF4-FFF2-40B4-BE49-F238E27FC236}">
              <a16:creationId xmlns:a16="http://schemas.microsoft.com/office/drawing/2014/main" id="{AE40FBFD-214E-4E3A-8C9C-66C1F8D080EB}"/>
            </a:ext>
          </a:extLst>
        </xdr:cNvPr>
        <xdr:cNvSpPr txBox="1"/>
      </xdr:nvSpPr>
      <xdr:spPr>
        <a:xfrm>
          <a:off x="6737427" y="1491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8E56FA34-360B-438D-9BCE-2DDCF45E6A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4CF71055-2E52-421C-A40C-195B6F9504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E82458F2-B562-40AF-B717-5F5A360F0C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27FBC693-BA84-402B-908E-D997D7380F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3B77021F-CEF4-474D-9101-F59987B025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C7F96CAA-0781-4951-B9D8-E615F7C269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2680660-2F64-4626-A462-1BCEFE7B9D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F1C1FE8C-B0CF-4E11-9869-BACB3883D4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D24CABB7-4B2F-4797-AF2B-41BC148984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16B12DA8-BCE7-4D98-BD4F-D880DDA9A0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18540888-B1AA-4124-978E-068F69F5C1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CFD68196-3111-4A7B-9E72-7DC7C4278C4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B00941D5-C291-4C92-8B3A-3DE6DD1BF5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DDE901A-6C93-493D-8076-1727118158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9286F4F7-0CCC-4F18-91C2-3BE7849DE8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DF93D12A-A892-4A9B-B69D-1F5EBD11813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2B0A06FB-9F3D-49E7-9247-BCCF2D6469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87F9B2B3-FC01-4081-B655-2C375D9ACC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39F84B3D-6EDE-4AFE-B090-370006595C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19AF289E-CC58-4AE4-A450-3CD9594445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A2A4AFDB-1E0E-4794-BDCC-1BA3C082A0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D4ADB5FB-1D7C-4925-B279-65C6D0112E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39E510EB-D532-40A7-BD58-98DDF61A76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CCFB404B-5C7A-4FF7-86E2-124D7F4A62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D21A7077-13C1-4BC4-84B5-99EBF6D879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AD7F3137-DD0C-4CC6-B4F3-3C822B03287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FDC80214-841D-4D60-ABDF-AEEF817661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432CE38D-6108-413B-8596-498AC2D318F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B287678D-BBE7-479B-9896-A3A3530B434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E8D59541-C2F3-496A-B5E3-1BC8DBA041E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3ABAB10F-956C-4B79-AFFE-27F1BC5D9C7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D740D067-3D48-412E-8BF2-F51B06626F1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FCEEAD28-A00D-4111-BADB-7BCE5C6F818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74AEC980-51D5-4F4A-9F7A-F98F4F5F830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BCE2CD13-1825-4769-B634-20C7D8DCE76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52DA6F00-FC4A-4452-9779-3F6048AE0F0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883D340C-D140-4C4B-B68A-E06367D40A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2A9C5EF0-A303-49F7-B2A5-C8796E9FE74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327F6EEF-8848-4C12-B370-D1B568BE5DA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60501522-8074-4A6E-881F-D5F07E63B7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61ADBCAE-E6F7-43FB-AFDC-23CB8B61BB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93509F07-8FA6-44E8-A3DF-E9AC9F92A98D}"/>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FE3B19C2-8F6E-470E-A02A-74F5C69580A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71B362F5-01AC-458E-93F9-1101C1189FA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23196A2D-C430-40E7-BAF8-E81B2215799B}"/>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A9B17CF6-A31F-4984-A5B3-DF0F765A503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B4B6DD5E-2D1C-4AB7-998E-59BE530F1C7D}"/>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C37E2C65-0EB6-44A8-BA46-08BFFABB376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a:extLst>
            <a:ext uri="{FF2B5EF4-FFF2-40B4-BE49-F238E27FC236}">
              <a16:creationId xmlns:a16="http://schemas.microsoft.com/office/drawing/2014/main" id="{1BF5F6DB-EAFF-4265-8AE9-A181DDF2D762}"/>
            </a:ext>
          </a:extLst>
        </xdr:cNvPr>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a:extLst>
            <a:ext uri="{FF2B5EF4-FFF2-40B4-BE49-F238E27FC236}">
              <a16:creationId xmlns:a16="http://schemas.microsoft.com/office/drawing/2014/main" id="{FFB62A72-D73F-4357-ACB4-1BDA61939FD0}"/>
            </a:ext>
          </a:extLst>
        </xdr:cNvPr>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a:extLst>
            <a:ext uri="{FF2B5EF4-FFF2-40B4-BE49-F238E27FC236}">
              <a16:creationId xmlns:a16="http://schemas.microsoft.com/office/drawing/2014/main" id="{D6C6069C-CA39-45D8-816C-C459E8715ED4}"/>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a:extLst>
            <a:ext uri="{FF2B5EF4-FFF2-40B4-BE49-F238E27FC236}">
              <a16:creationId xmlns:a16="http://schemas.microsoft.com/office/drawing/2014/main" id="{F70384BB-97E3-47C4-A4D7-D2C0DC425BC3}"/>
            </a:ext>
          </a:extLst>
        </xdr:cNvPr>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9953395-D85C-4B06-AF28-5EDF94538F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25ECCA9-D236-4974-B7C2-E0444CE2E0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0089E74-4314-4FD7-AC5C-3645717926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72A355FA-6F74-4597-BE26-D8CFF589D1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F3214445-3FE2-4AC3-8CFD-FA21B0F3D2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40" name="楕円 439">
          <a:extLst>
            <a:ext uri="{FF2B5EF4-FFF2-40B4-BE49-F238E27FC236}">
              <a16:creationId xmlns:a16="http://schemas.microsoft.com/office/drawing/2014/main" id="{BACF6293-69AD-4C6C-A421-28471E283BEB}"/>
            </a:ext>
          </a:extLst>
        </xdr:cNvPr>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EE40C3BE-9ECD-44C0-B440-C3353E1FB9EE}"/>
            </a:ext>
          </a:extLst>
        </xdr:cNvPr>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442" name="楕円 441">
          <a:extLst>
            <a:ext uri="{FF2B5EF4-FFF2-40B4-BE49-F238E27FC236}">
              <a16:creationId xmlns:a16="http://schemas.microsoft.com/office/drawing/2014/main" id="{4E26BC40-098A-4984-A8B9-339CF6F198A5}"/>
            </a:ext>
          </a:extLst>
        </xdr:cNvPr>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61504</xdr:rowOff>
    </xdr:from>
    <xdr:to>
      <xdr:col>85</xdr:col>
      <xdr:colOff>127000</xdr:colOff>
      <xdr:row>36</xdr:row>
      <xdr:rowOff>61504</xdr:rowOff>
    </xdr:to>
    <xdr:cxnSp macro="">
      <xdr:nvCxnSpPr>
        <xdr:cNvPr id="443" name="直線コネクタ 442">
          <a:extLst>
            <a:ext uri="{FF2B5EF4-FFF2-40B4-BE49-F238E27FC236}">
              <a16:creationId xmlns:a16="http://schemas.microsoft.com/office/drawing/2014/main" id="{F151AC04-0949-4C74-9986-5203F9CC72B7}"/>
            </a:ext>
          </a:extLst>
        </xdr:cNvPr>
        <xdr:cNvCxnSpPr/>
      </xdr:nvCxnSpPr>
      <xdr:spPr>
        <a:xfrm>
          <a:off x="15481300" y="6233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134801</xdr:rowOff>
    </xdr:from>
    <xdr:to>
      <xdr:col>76</xdr:col>
      <xdr:colOff>165100</xdr:colOff>
      <xdr:row>36</xdr:row>
      <xdr:rowOff>64951</xdr:rowOff>
    </xdr:to>
    <xdr:sp macro="" textlink="">
      <xdr:nvSpPr>
        <xdr:cNvPr id="444" name="楕円 443">
          <a:extLst>
            <a:ext uri="{FF2B5EF4-FFF2-40B4-BE49-F238E27FC236}">
              <a16:creationId xmlns:a16="http://schemas.microsoft.com/office/drawing/2014/main" id="{C1F69A8E-B75E-4FAE-9CF2-6CF18983BA60}"/>
            </a:ext>
          </a:extLst>
        </xdr:cNvPr>
        <xdr:cNvSpPr/>
      </xdr:nvSpPr>
      <xdr:spPr>
        <a:xfrm>
          <a:off x="14541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xdr:rowOff>
    </xdr:from>
    <xdr:to>
      <xdr:col>81</xdr:col>
      <xdr:colOff>50800</xdr:colOff>
      <xdr:row>36</xdr:row>
      <xdr:rowOff>61504</xdr:rowOff>
    </xdr:to>
    <xdr:cxnSp macro="">
      <xdr:nvCxnSpPr>
        <xdr:cNvPr id="445" name="直線コネクタ 444">
          <a:extLst>
            <a:ext uri="{FF2B5EF4-FFF2-40B4-BE49-F238E27FC236}">
              <a16:creationId xmlns:a16="http://schemas.microsoft.com/office/drawing/2014/main" id="{1301F790-2524-4A53-9F0A-B86AA452A09F}"/>
            </a:ext>
          </a:extLst>
        </xdr:cNvPr>
        <xdr:cNvCxnSpPr/>
      </xdr:nvCxnSpPr>
      <xdr:spPr>
        <a:xfrm>
          <a:off x="14592300" y="618635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85816</xdr:rowOff>
    </xdr:from>
    <xdr:to>
      <xdr:col>72</xdr:col>
      <xdr:colOff>38100</xdr:colOff>
      <xdr:row>36</xdr:row>
      <xdr:rowOff>15966</xdr:rowOff>
    </xdr:to>
    <xdr:sp macro="" textlink="">
      <xdr:nvSpPr>
        <xdr:cNvPr id="446" name="楕円 445">
          <a:extLst>
            <a:ext uri="{FF2B5EF4-FFF2-40B4-BE49-F238E27FC236}">
              <a16:creationId xmlns:a16="http://schemas.microsoft.com/office/drawing/2014/main" id="{2DECDB0C-353E-4C18-902B-80AD895E69C3}"/>
            </a:ext>
          </a:extLst>
        </xdr:cNvPr>
        <xdr:cNvSpPr/>
      </xdr:nvSpPr>
      <xdr:spPr>
        <a:xfrm>
          <a:off x="13652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136616</xdr:rowOff>
    </xdr:from>
    <xdr:to>
      <xdr:col>76</xdr:col>
      <xdr:colOff>114300</xdr:colOff>
      <xdr:row>36</xdr:row>
      <xdr:rowOff>14151</xdr:rowOff>
    </xdr:to>
    <xdr:cxnSp macro="">
      <xdr:nvCxnSpPr>
        <xdr:cNvPr id="447" name="直線コネクタ 446">
          <a:extLst>
            <a:ext uri="{FF2B5EF4-FFF2-40B4-BE49-F238E27FC236}">
              <a16:creationId xmlns:a16="http://schemas.microsoft.com/office/drawing/2014/main" id="{748B86E9-30CA-46F0-9C1A-04A16453CD71}"/>
            </a:ext>
          </a:extLst>
        </xdr:cNvPr>
        <xdr:cNvCxnSpPr/>
      </xdr:nvCxnSpPr>
      <xdr:spPr>
        <a:xfrm>
          <a:off x="13703300" y="61373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126637</xdr:rowOff>
    </xdr:from>
    <xdr:to>
      <xdr:col>67</xdr:col>
      <xdr:colOff>101600</xdr:colOff>
      <xdr:row>36</xdr:row>
      <xdr:rowOff>56787</xdr:rowOff>
    </xdr:to>
    <xdr:sp macro="" textlink="">
      <xdr:nvSpPr>
        <xdr:cNvPr id="448" name="楕円 447">
          <a:extLst>
            <a:ext uri="{FF2B5EF4-FFF2-40B4-BE49-F238E27FC236}">
              <a16:creationId xmlns:a16="http://schemas.microsoft.com/office/drawing/2014/main" id="{4345930C-5716-4E84-8935-7AC5254F25CE}"/>
            </a:ext>
          </a:extLst>
        </xdr:cNvPr>
        <xdr:cNvSpPr/>
      </xdr:nvSpPr>
      <xdr:spPr>
        <a:xfrm>
          <a:off x="12763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136616</xdr:rowOff>
    </xdr:from>
    <xdr:to>
      <xdr:col>71</xdr:col>
      <xdr:colOff>177800</xdr:colOff>
      <xdr:row>36</xdr:row>
      <xdr:rowOff>5987</xdr:rowOff>
    </xdr:to>
    <xdr:cxnSp macro="">
      <xdr:nvCxnSpPr>
        <xdr:cNvPr id="449" name="直線コネクタ 448">
          <a:extLst>
            <a:ext uri="{FF2B5EF4-FFF2-40B4-BE49-F238E27FC236}">
              <a16:creationId xmlns:a16="http://schemas.microsoft.com/office/drawing/2014/main" id="{E4BF8100-09D8-4F4A-AA75-576225B8E89F}"/>
            </a:ext>
          </a:extLst>
        </xdr:cNvPr>
        <xdr:cNvCxnSpPr/>
      </xdr:nvCxnSpPr>
      <xdr:spPr>
        <a:xfrm flipV="1">
          <a:off x="12814300" y="61373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CE102E0C-D768-4159-AAAC-A96A22C756FC}"/>
            </a:ext>
          </a:extLst>
        </xdr:cNvPr>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BB8E1335-0345-4121-A468-E9E2484AEF30}"/>
            </a:ext>
          </a:extLst>
        </xdr:cNvPr>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87542AFA-34FD-4F81-A9F6-9567A6433749}"/>
            </a:ext>
          </a:extLst>
        </xdr:cNvPr>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67508</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0ACBE877-617D-4AC7-8FAA-62B13A82AD51}"/>
            </a:ext>
          </a:extLst>
        </xdr:cNvPr>
        <xdr:cNvSpPr txBox="1"/>
      </xdr:nvSpPr>
      <xdr:spPr>
        <a:xfrm>
          <a:off x="12611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2070CA40-C04D-49FC-8AA1-844D8F0722D5}"/>
            </a:ext>
          </a:extLst>
        </xdr:cNvPr>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81478</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85361D6E-25DE-40D2-B7C2-8897591AD76C}"/>
            </a:ext>
          </a:extLst>
        </xdr:cNvPr>
        <xdr:cNvSpPr txBox="1"/>
      </xdr:nvSpPr>
      <xdr:spPr>
        <a:xfrm>
          <a:off x="14389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32493</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644104A6-1AF4-4B8A-A80B-04A3D4ACED69}"/>
            </a:ext>
          </a:extLst>
        </xdr:cNvPr>
        <xdr:cNvSpPr txBox="1"/>
      </xdr:nvSpPr>
      <xdr:spPr>
        <a:xfrm>
          <a:off x="13500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73314</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34BC0027-7563-44F5-9D16-90818CFF70C7}"/>
            </a:ext>
          </a:extLst>
        </xdr:cNvPr>
        <xdr:cNvSpPr txBox="1"/>
      </xdr:nvSpPr>
      <xdr:spPr>
        <a:xfrm>
          <a:off x="12611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57D4B11B-9149-49A0-B484-4EFD2288E1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EA40538D-029A-4C1E-A031-1D307DC145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CD8239F2-B58B-4F91-815D-EEBAE7A83D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689A7CCB-9555-4682-9321-E6B0958A6C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898C6EB3-0DB8-4F9E-89CE-BA34995745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E9A16A7D-7345-4099-8980-D41621A23E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B5A141D4-A18C-44D7-9B83-903D1D86C2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D17362CE-DCF5-4BB3-A312-20C0866D4E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ED536ADD-CFEE-43D8-AE03-1E292D4B2A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13427B3A-627F-419B-9F62-6FC9F1A9FF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DFE41C06-6F12-4D21-9A40-299A74EC928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E5EEF3C6-364A-42F5-9349-5A91DB261BF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7B629FD2-34F5-4BF9-9451-77AF7F36958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7DB116A6-4C7A-4B3E-82BA-E052F6C0A43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8A3E4A6B-C1AD-4BE8-ACEA-ABF299F16B5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354456B3-DFB1-47A3-A0AD-89F0392DB86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92BC823A-E9B7-4AA4-94CD-BE99E6C9928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B6889C36-1E94-403A-9614-587074C08D7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F62FC26B-CFCD-42A2-BE3A-A810E45F239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7AE33207-2FDB-4BD8-BDC0-AAB526B86C5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9AC84E5F-D681-4771-B2C4-9D8EDCA447D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52A43642-352B-4153-BF18-053B4B18C2F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42A9FC28-D9C2-46C0-8664-FA892AB7226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E3F2B67A-869A-4FD0-9571-D9F18C87171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9F2D91B6-1406-42F5-A8CC-33C632CA59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0CABF126-8100-4DE7-B4AB-FE3F4B6115C5}"/>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2DF00201-97DE-46B7-BD48-5961C09A57EE}"/>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5F1C964E-1060-4C55-898A-81D72D09A232}"/>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8B98F953-9883-433F-AF9C-148D844BF847}"/>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7DA76F52-E04B-4C9D-AEC6-75040AF39828}"/>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C9AE34E5-7AFA-4C0B-BF50-31C2075578C4}"/>
            </a:ext>
          </a:extLst>
        </xdr:cNvPr>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415A2EC4-2F19-4B2F-9E1C-FD5992BC7468}"/>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a:extLst>
            <a:ext uri="{FF2B5EF4-FFF2-40B4-BE49-F238E27FC236}">
              <a16:creationId xmlns:a16="http://schemas.microsoft.com/office/drawing/2014/main" id="{FDDAE019-C5A9-4329-8874-9C2540D40688}"/>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a:extLst>
            <a:ext uri="{FF2B5EF4-FFF2-40B4-BE49-F238E27FC236}">
              <a16:creationId xmlns:a16="http://schemas.microsoft.com/office/drawing/2014/main" id="{94F7F59C-AD0D-480A-AAAF-4CF690070C57}"/>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a:extLst>
            <a:ext uri="{FF2B5EF4-FFF2-40B4-BE49-F238E27FC236}">
              <a16:creationId xmlns:a16="http://schemas.microsoft.com/office/drawing/2014/main" id="{E54CD07E-7E4E-4445-BC24-9F57C1E66F21}"/>
            </a:ext>
          </a:extLst>
        </xdr:cNvPr>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a:extLst>
            <a:ext uri="{FF2B5EF4-FFF2-40B4-BE49-F238E27FC236}">
              <a16:creationId xmlns:a16="http://schemas.microsoft.com/office/drawing/2014/main" id="{4226C28D-488D-46B0-96E8-6C399750660A}"/>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3F803B7-96FE-4621-9BA1-467B045DCB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E20AC56-7CB3-4371-BFEA-F3EC7E51FC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23DAB13F-FED4-468C-88EA-FEE0EABB472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283885D0-467C-4888-ACF6-7C1487FF0E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3A0B816B-05CA-4707-A515-DFC46EE50C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40096</xdr:rowOff>
    </xdr:from>
    <xdr:to>
      <xdr:col>116</xdr:col>
      <xdr:colOff>114300</xdr:colOff>
      <xdr:row>39</xdr:row>
      <xdr:rowOff>141696</xdr:rowOff>
    </xdr:to>
    <xdr:sp macro="" textlink="">
      <xdr:nvSpPr>
        <xdr:cNvPr id="499" name="楕円 498">
          <a:extLst>
            <a:ext uri="{FF2B5EF4-FFF2-40B4-BE49-F238E27FC236}">
              <a16:creationId xmlns:a16="http://schemas.microsoft.com/office/drawing/2014/main" id="{CB4761D6-C8C0-4C03-B0DE-B0AB11398E74}"/>
            </a:ext>
          </a:extLst>
        </xdr:cNvPr>
        <xdr:cNvSpPr/>
      </xdr:nvSpPr>
      <xdr:spPr>
        <a:xfrm>
          <a:off x="22110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62973</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10C24300-90A1-438C-BABC-BED95B88C61A}"/>
            </a:ext>
          </a:extLst>
        </xdr:cNvPr>
        <xdr:cNvSpPr txBox="1"/>
      </xdr:nvSpPr>
      <xdr:spPr>
        <a:xfrm>
          <a:off x="22199600"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149497</xdr:rowOff>
    </xdr:from>
    <xdr:to>
      <xdr:col>112</xdr:col>
      <xdr:colOff>38100</xdr:colOff>
      <xdr:row>39</xdr:row>
      <xdr:rowOff>79647</xdr:rowOff>
    </xdr:to>
    <xdr:sp macro="" textlink="">
      <xdr:nvSpPr>
        <xdr:cNvPr id="501" name="楕円 500">
          <a:extLst>
            <a:ext uri="{FF2B5EF4-FFF2-40B4-BE49-F238E27FC236}">
              <a16:creationId xmlns:a16="http://schemas.microsoft.com/office/drawing/2014/main" id="{886640E4-ADE1-433B-BF81-DF745884562C}"/>
            </a:ext>
          </a:extLst>
        </xdr:cNvPr>
        <xdr:cNvSpPr/>
      </xdr:nvSpPr>
      <xdr:spPr>
        <a:xfrm>
          <a:off x="2127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28847</xdr:rowOff>
    </xdr:from>
    <xdr:to>
      <xdr:col>116</xdr:col>
      <xdr:colOff>63500</xdr:colOff>
      <xdr:row>39</xdr:row>
      <xdr:rowOff>90896</xdr:rowOff>
    </xdr:to>
    <xdr:cxnSp macro="">
      <xdr:nvCxnSpPr>
        <xdr:cNvPr id="502" name="直線コネクタ 501">
          <a:extLst>
            <a:ext uri="{FF2B5EF4-FFF2-40B4-BE49-F238E27FC236}">
              <a16:creationId xmlns:a16="http://schemas.microsoft.com/office/drawing/2014/main" id="{66264F78-5A90-4208-803F-EB890471EDBF}"/>
            </a:ext>
          </a:extLst>
        </xdr:cNvPr>
        <xdr:cNvCxnSpPr/>
      </xdr:nvCxnSpPr>
      <xdr:spPr>
        <a:xfrm>
          <a:off x="21323300" y="671539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503" name="楕円 502">
          <a:extLst>
            <a:ext uri="{FF2B5EF4-FFF2-40B4-BE49-F238E27FC236}">
              <a16:creationId xmlns:a16="http://schemas.microsoft.com/office/drawing/2014/main" id="{A9944585-42A6-42CB-BE03-610F40BFC022}"/>
            </a:ext>
          </a:extLst>
        </xdr:cNvPr>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28847</xdr:rowOff>
    </xdr:from>
    <xdr:to>
      <xdr:col>111</xdr:col>
      <xdr:colOff>177800</xdr:colOff>
      <xdr:row>39</xdr:row>
      <xdr:rowOff>38644</xdr:rowOff>
    </xdr:to>
    <xdr:cxnSp macro="">
      <xdr:nvCxnSpPr>
        <xdr:cNvPr id="504" name="直線コネクタ 503">
          <a:extLst>
            <a:ext uri="{FF2B5EF4-FFF2-40B4-BE49-F238E27FC236}">
              <a16:creationId xmlns:a16="http://schemas.microsoft.com/office/drawing/2014/main" id="{8B4DBC89-6FEF-425B-B85C-A236FABA0502}"/>
            </a:ext>
          </a:extLst>
        </xdr:cNvPr>
        <xdr:cNvCxnSpPr/>
      </xdr:nvCxnSpPr>
      <xdr:spPr>
        <a:xfrm flipV="1">
          <a:off x="20434300" y="67153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505" name="楕円 504">
          <a:extLst>
            <a:ext uri="{FF2B5EF4-FFF2-40B4-BE49-F238E27FC236}">
              <a16:creationId xmlns:a16="http://schemas.microsoft.com/office/drawing/2014/main" id="{E1554EFD-6E50-4C6D-A1F0-65B350891BFA}"/>
            </a:ext>
          </a:extLst>
        </xdr:cNvPr>
        <xdr:cNvSpPr/>
      </xdr:nvSpPr>
      <xdr:spPr>
        <a:xfrm>
          <a:off x="19494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45176</xdr:rowOff>
    </xdr:to>
    <xdr:cxnSp macro="">
      <xdr:nvCxnSpPr>
        <xdr:cNvPr id="506" name="直線コネクタ 505">
          <a:extLst>
            <a:ext uri="{FF2B5EF4-FFF2-40B4-BE49-F238E27FC236}">
              <a16:creationId xmlns:a16="http://schemas.microsoft.com/office/drawing/2014/main" id="{A97D884D-48F3-47B8-BF30-10774CEAC8DE}"/>
            </a:ext>
          </a:extLst>
        </xdr:cNvPr>
        <xdr:cNvCxnSpPr/>
      </xdr:nvCxnSpPr>
      <xdr:spPr>
        <a:xfrm flipV="1">
          <a:off x="19545300" y="672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5806</xdr:rowOff>
    </xdr:from>
    <xdr:to>
      <xdr:col>98</xdr:col>
      <xdr:colOff>38100</xdr:colOff>
      <xdr:row>38</xdr:row>
      <xdr:rowOff>107406</xdr:rowOff>
    </xdr:to>
    <xdr:sp macro="" textlink="">
      <xdr:nvSpPr>
        <xdr:cNvPr id="507" name="楕円 506">
          <a:extLst>
            <a:ext uri="{FF2B5EF4-FFF2-40B4-BE49-F238E27FC236}">
              <a16:creationId xmlns:a16="http://schemas.microsoft.com/office/drawing/2014/main" id="{6D72F313-474F-4EEF-8893-180A0263FC46}"/>
            </a:ext>
          </a:extLst>
        </xdr:cNvPr>
        <xdr:cNvSpPr/>
      </xdr:nvSpPr>
      <xdr:spPr>
        <a:xfrm>
          <a:off x="18605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56606</xdr:rowOff>
    </xdr:from>
    <xdr:to>
      <xdr:col>102</xdr:col>
      <xdr:colOff>114300</xdr:colOff>
      <xdr:row>39</xdr:row>
      <xdr:rowOff>45176</xdr:rowOff>
    </xdr:to>
    <xdr:cxnSp macro="">
      <xdr:nvCxnSpPr>
        <xdr:cNvPr id="508" name="直線コネクタ 507">
          <a:extLst>
            <a:ext uri="{FF2B5EF4-FFF2-40B4-BE49-F238E27FC236}">
              <a16:creationId xmlns:a16="http://schemas.microsoft.com/office/drawing/2014/main" id="{A2550B88-DCC7-4EFC-9374-C59847F58C27}"/>
            </a:ext>
          </a:extLst>
        </xdr:cNvPr>
        <xdr:cNvCxnSpPr/>
      </xdr:nvCxnSpPr>
      <xdr:spPr>
        <a:xfrm>
          <a:off x="18656300" y="657170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D7BA2057-5301-4068-9651-D76DFAF7B57A}"/>
            </a:ext>
          </a:extLst>
        </xdr:cNvPr>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651B878B-CC50-4256-92E6-9419282C52B1}"/>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F1A945FE-1BE3-4F8C-99E6-13B12C142C0F}"/>
            </a:ext>
          </a:extLst>
        </xdr:cNvPr>
        <xdr:cNvSpPr txBox="1"/>
      </xdr:nvSpPr>
      <xdr:spPr>
        <a:xfrm>
          <a:off x="19310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6B3F5234-2450-4B4D-A86C-A826F61A1C00}"/>
            </a:ext>
          </a:extLst>
        </xdr:cNvPr>
        <xdr:cNvSpPr txBox="1"/>
      </xdr:nvSpPr>
      <xdr:spPr>
        <a:xfrm>
          <a:off x="18421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96174</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55402C2D-5C58-4D90-8243-59EC2E3D98B0}"/>
            </a:ext>
          </a:extLst>
        </xdr:cNvPr>
        <xdr:cNvSpPr txBox="1"/>
      </xdr:nvSpPr>
      <xdr:spPr>
        <a:xfrm>
          <a:off x="210757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77CC1E9D-2D47-4B90-B537-4B69AAC5B827}"/>
            </a:ext>
          </a:extLst>
        </xdr:cNvPr>
        <xdr:cNvSpPr txBox="1"/>
      </xdr:nvSpPr>
      <xdr:spPr>
        <a:xfrm>
          <a:off x="20199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112503</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0653A2AF-292D-44FE-9AA2-B8E7F8F00333}"/>
            </a:ext>
          </a:extLst>
        </xdr:cNvPr>
        <xdr:cNvSpPr txBox="1"/>
      </xdr:nvSpPr>
      <xdr:spPr>
        <a:xfrm>
          <a:off x="19310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123933</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EBCDDB35-BAE6-44B4-BD35-CD87336FE85C}"/>
            </a:ext>
          </a:extLst>
        </xdr:cNvPr>
        <xdr:cNvSpPr txBox="1"/>
      </xdr:nvSpPr>
      <xdr:spPr>
        <a:xfrm>
          <a:off x="18421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3CBBD8CA-E074-40B8-92D4-DAF1DDE073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1DC92EB0-9FF0-4189-A6EC-3BCAF37E97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AF98D552-07FE-4EBA-B09F-F5D2E180BA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C87CC0D4-482F-48D7-ACF8-B50CEC8775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D1C88081-67C9-4DD6-9750-164F81DC4D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D60F9D57-D9EE-4A35-81D0-6485B42C343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ABC34590-E77E-416E-A0EF-0C6480D6B4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78F75D21-EB68-49A8-B887-FE9EE2EF99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F5EAE6BB-ABA0-4C47-8DA6-322011514C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59A8EE67-E2D0-476A-9D92-B6DF55D623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6D44B155-48F8-4594-A530-20F897D518A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1CAC9544-FB36-43D3-9E1A-A8231B687CA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20147812-7ED2-4305-AD87-479DB386663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067A6EDC-7490-4BD7-905F-D3E98E53A49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389F3A08-C27B-4334-B457-2070286CC0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CA09D28C-166F-4FBB-9ED4-4A53DCCE9E5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AF57B536-FDEB-4E93-AFA2-1545FA12AFE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91470DFB-EDA8-4126-B3EF-DE33875C99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8C5FC50C-28B2-40BE-B27E-D076308C82F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80857F62-9D80-4EFF-A452-72432B4701A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A603C847-9A7F-4CDD-A9CE-A6B1C126C0E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AF0A51E2-3FCE-4276-8F14-56C6C003E4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25F2324F-8B51-4E06-B2EF-0CED5FAB4F5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DDF09AE0-96AC-43AE-A0B7-F0DEF1F184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9DF7C7B0-75C7-40C7-9A05-6E6973AC86A7}"/>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C8E802B4-89AE-45F2-B972-D8E47D333B07}"/>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E695E373-4BA3-4019-8B47-3291E6F6EB22}"/>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E861DBDF-9931-4DDA-B2EA-1E85DF59A293}"/>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DA12D2A5-68F5-41C0-8AD1-40FA89D94352}"/>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AC1CA13-B388-4312-9ED4-C78D813AD70E}"/>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CA498DFC-88E1-4C7A-9BB3-3AB6E7B64256}"/>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a:extLst>
            <a:ext uri="{FF2B5EF4-FFF2-40B4-BE49-F238E27FC236}">
              <a16:creationId xmlns:a16="http://schemas.microsoft.com/office/drawing/2014/main" id="{8713DCAD-8CC6-43F6-AF7F-FC333A0C3008}"/>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a:extLst>
            <a:ext uri="{FF2B5EF4-FFF2-40B4-BE49-F238E27FC236}">
              <a16:creationId xmlns:a16="http://schemas.microsoft.com/office/drawing/2014/main" id="{5A3B780E-2A2E-4611-926B-8A780665D2E6}"/>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a:extLst>
            <a:ext uri="{FF2B5EF4-FFF2-40B4-BE49-F238E27FC236}">
              <a16:creationId xmlns:a16="http://schemas.microsoft.com/office/drawing/2014/main" id="{E6BDE102-85D4-40F2-A861-C6B1433FD074}"/>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a:extLst>
            <a:ext uri="{FF2B5EF4-FFF2-40B4-BE49-F238E27FC236}">
              <a16:creationId xmlns:a16="http://schemas.microsoft.com/office/drawing/2014/main" id="{FE420F55-A09F-428A-B0FE-7B31362FDBF0}"/>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BBBAE57-DD3E-4DFF-AE78-06496637EA4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CD3C2B5-ABAE-40C8-A04A-D92C9297F2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F1C12A53-05CC-468B-9960-1E629C048E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AEE6F6C-7AB9-43C7-A1B7-534A8E0A1E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B010CED8-3CF8-48CB-A8FD-9A6BFB7F4EE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557" name="楕円 556">
          <a:extLst>
            <a:ext uri="{FF2B5EF4-FFF2-40B4-BE49-F238E27FC236}">
              <a16:creationId xmlns:a16="http://schemas.microsoft.com/office/drawing/2014/main" id="{DC73CABF-692F-461C-B949-5A8A0BDB73C8}"/>
            </a:ext>
          </a:extLst>
        </xdr:cNvPr>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74DD1807-B819-48AA-B60F-048A6FCF9127}"/>
            </a:ext>
          </a:extLst>
        </xdr:cNvPr>
        <xdr:cNvSpPr txBox="1"/>
      </xdr:nvSpPr>
      <xdr:spPr>
        <a:xfrm>
          <a:off x="16357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156845</xdr:rowOff>
    </xdr:from>
    <xdr:to>
      <xdr:col>81</xdr:col>
      <xdr:colOff>101600</xdr:colOff>
      <xdr:row>58</xdr:row>
      <xdr:rowOff>86995</xdr:rowOff>
    </xdr:to>
    <xdr:sp macro="" textlink="">
      <xdr:nvSpPr>
        <xdr:cNvPr id="559" name="楕円 558">
          <a:extLst>
            <a:ext uri="{FF2B5EF4-FFF2-40B4-BE49-F238E27FC236}">
              <a16:creationId xmlns:a16="http://schemas.microsoft.com/office/drawing/2014/main" id="{63950826-C321-426E-A5EC-2EBAFC0EDB98}"/>
            </a:ext>
          </a:extLst>
        </xdr:cNvPr>
        <xdr:cNvSpPr/>
      </xdr:nvSpPr>
      <xdr:spPr>
        <a:xfrm>
          <a:off x="15430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36195</xdr:rowOff>
    </xdr:from>
    <xdr:to>
      <xdr:col>85</xdr:col>
      <xdr:colOff>127000</xdr:colOff>
      <xdr:row>58</xdr:row>
      <xdr:rowOff>110490</xdr:rowOff>
    </xdr:to>
    <xdr:cxnSp macro="">
      <xdr:nvCxnSpPr>
        <xdr:cNvPr id="560" name="直線コネクタ 559">
          <a:extLst>
            <a:ext uri="{FF2B5EF4-FFF2-40B4-BE49-F238E27FC236}">
              <a16:creationId xmlns:a16="http://schemas.microsoft.com/office/drawing/2014/main" id="{590AED47-FEF4-4BCA-890C-6794224CF060}"/>
            </a:ext>
          </a:extLst>
        </xdr:cNvPr>
        <xdr:cNvCxnSpPr/>
      </xdr:nvCxnSpPr>
      <xdr:spPr>
        <a:xfrm>
          <a:off x="15481300" y="99802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122555</xdr:rowOff>
    </xdr:from>
    <xdr:to>
      <xdr:col>76</xdr:col>
      <xdr:colOff>165100</xdr:colOff>
      <xdr:row>58</xdr:row>
      <xdr:rowOff>52705</xdr:rowOff>
    </xdr:to>
    <xdr:sp macro="" textlink="">
      <xdr:nvSpPr>
        <xdr:cNvPr id="561" name="楕円 560">
          <a:extLst>
            <a:ext uri="{FF2B5EF4-FFF2-40B4-BE49-F238E27FC236}">
              <a16:creationId xmlns:a16="http://schemas.microsoft.com/office/drawing/2014/main" id="{A79B022B-BD99-4E1A-A0A4-89311F47A798}"/>
            </a:ext>
          </a:extLst>
        </xdr:cNvPr>
        <xdr:cNvSpPr/>
      </xdr:nvSpPr>
      <xdr:spPr>
        <a:xfrm>
          <a:off x="14541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xdr:rowOff>
    </xdr:from>
    <xdr:to>
      <xdr:col>81</xdr:col>
      <xdr:colOff>50800</xdr:colOff>
      <xdr:row>58</xdr:row>
      <xdr:rowOff>36195</xdr:rowOff>
    </xdr:to>
    <xdr:cxnSp macro="">
      <xdr:nvCxnSpPr>
        <xdr:cNvPr id="562" name="直線コネクタ 561">
          <a:extLst>
            <a:ext uri="{FF2B5EF4-FFF2-40B4-BE49-F238E27FC236}">
              <a16:creationId xmlns:a16="http://schemas.microsoft.com/office/drawing/2014/main" id="{13F9B134-FFB5-4190-A7A6-4CA183799803}"/>
            </a:ext>
          </a:extLst>
        </xdr:cNvPr>
        <xdr:cNvCxnSpPr/>
      </xdr:nvCxnSpPr>
      <xdr:spPr>
        <a:xfrm>
          <a:off x="14592300" y="9946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103505</xdr:rowOff>
    </xdr:from>
    <xdr:to>
      <xdr:col>72</xdr:col>
      <xdr:colOff>38100</xdr:colOff>
      <xdr:row>58</xdr:row>
      <xdr:rowOff>33655</xdr:rowOff>
    </xdr:to>
    <xdr:sp macro="" textlink="">
      <xdr:nvSpPr>
        <xdr:cNvPr id="563" name="楕円 562">
          <a:extLst>
            <a:ext uri="{FF2B5EF4-FFF2-40B4-BE49-F238E27FC236}">
              <a16:creationId xmlns:a16="http://schemas.microsoft.com/office/drawing/2014/main" id="{3416B719-7116-48FB-B143-B36B345946CE}"/>
            </a:ext>
          </a:extLst>
        </xdr:cNvPr>
        <xdr:cNvSpPr/>
      </xdr:nvSpPr>
      <xdr:spPr>
        <a:xfrm>
          <a:off x="13652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154305</xdr:rowOff>
    </xdr:from>
    <xdr:to>
      <xdr:col>76</xdr:col>
      <xdr:colOff>114300</xdr:colOff>
      <xdr:row>58</xdr:row>
      <xdr:rowOff>1905</xdr:rowOff>
    </xdr:to>
    <xdr:cxnSp macro="">
      <xdr:nvCxnSpPr>
        <xdr:cNvPr id="564" name="直線コネクタ 563">
          <a:extLst>
            <a:ext uri="{FF2B5EF4-FFF2-40B4-BE49-F238E27FC236}">
              <a16:creationId xmlns:a16="http://schemas.microsoft.com/office/drawing/2014/main" id="{4DBE3836-8ED7-4350-9781-62DB83EBE742}"/>
            </a:ext>
          </a:extLst>
        </xdr:cNvPr>
        <xdr:cNvCxnSpPr/>
      </xdr:nvCxnSpPr>
      <xdr:spPr>
        <a:xfrm>
          <a:off x="13703300" y="9926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65" name="楕円 564">
          <a:extLst>
            <a:ext uri="{FF2B5EF4-FFF2-40B4-BE49-F238E27FC236}">
              <a16:creationId xmlns:a16="http://schemas.microsoft.com/office/drawing/2014/main" id="{0E6843BA-1979-471B-96D1-9BEAE91B403F}"/>
            </a:ext>
          </a:extLst>
        </xdr:cNvPr>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57</xdr:row>
      <xdr:rowOff>154305</xdr:rowOff>
    </xdr:to>
    <xdr:cxnSp macro="">
      <xdr:nvCxnSpPr>
        <xdr:cNvPr id="566" name="直線コネクタ 565">
          <a:extLst>
            <a:ext uri="{FF2B5EF4-FFF2-40B4-BE49-F238E27FC236}">
              <a16:creationId xmlns:a16="http://schemas.microsoft.com/office/drawing/2014/main" id="{478DDD3E-0A1F-4812-976B-0EA2436F3A87}"/>
            </a:ext>
          </a:extLst>
        </xdr:cNvPr>
        <xdr:cNvCxnSpPr/>
      </xdr:nvCxnSpPr>
      <xdr:spPr>
        <a:xfrm>
          <a:off x="12814300" y="9888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567" name="n_1aveValue【学校施設】&#10;有形固定資産減価償却率">
          <a:extLst>
            <a:ext uri="{FF2B5EF4-FFF2-40B4-BE49-F238E27FC236}">
              <a16:creationId xmlns:a16="http://schemas.microsoft.com/office/drawing/2014/main" id="{D896D5F1-E31A-4F2A-812D-EEFDD74106D0}"/>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68" name="n_2aveValue【学校施設】&#10;有形固定資産減価償却率">
          <a:extLst>
            <a:ext uri="{FF2B5EF4-FFF2-40B4-BE49-F238E27FC236}">
              <a16:creationId xmlns:a16="http://schemas.microsoft.com/office/drawing/2014/main" id="{32482E2C-18D4-4C62-954A-0F901E01FD68}"/>
            </a:ext>
          </a:extLst>
        </xdr:cNvPr>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9" name="n_3aveValue【学校施設】&#10;有形固定資産減価償却率">
          <a:extLst>
            <a:ext uri="{FF2B5EF4-FFF2-40B4-BE49-F238E27FC236}">
              <a16:creationId xmlns:a16="http://schemas.microsoft.com/office/drawing/2014/main" id="{B0A9DFDD-6955-4011-B578-03A6EC485412}"/>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570" name="n_4aveValue【学校施設】&#10;有形固定資産減価償却率">
          <a:extLst>
            <a:ext uri="{FF2B5EF4-FFF2-40B4-BE49-F238E27FC236}">
              <a16:creationId xmlns:a16="http://schemas.microsoft.com/office/drawing/2014/main" id="{4FDDABB0-B124-4E5E-B367-1ABFA0E5D8FD}"/>
            </a:ext>
          </a:extLst>
        </xdr:cNvPr>
        <xdr:cNvSpPr txBox="1"/>
      </xdr:nvSpPr>
      <xdr:spPr>
        <a:xfrm>
          <a:off x="12611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103522</xdr:rowOff>
    </xdr:from>
    <xdr:ext cx="405111" cy="259045"/>
    <xdr:sp macro="" textlink="">
      <xdr:nvSpPr>
        <xdr:cNvPr id="571" name="n_1mainValue【学校施設】&#10;有形固定資産減価償却率">
          <a:extLst>
            <a:ext uri="{FF2B5EF4-FFF2-40B4-BE49-F238E27FC236}">
              <a16:creationId xmlns:a16="http://schemas.microsoft.com/office/drawing/2014/main" id="{608CA077-4AB7-4873-ADAD-BF571730B74E}"/>
            </a:ext>
          </a:extLst>
        </xdr:cNvPr>
        <xdr:cNvSpPr txBox="1"/>
      </xdr:nvSpPr>
      <xdr:spPr>
        <a:xfrm>
          <a:off x="15266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69232</xdr:rowOff>
    </xdr:from>
    <xdr:ext cx="405111" cy="259045"/>
    <xdr:sp macro="" textlink="">
      <xdr:nvSpPr>
        <xdr:cNvPr id="572" name="n_2mainValue【学校施設】&#10;有形固定資産減価償却率">
          <a:extLst>
            <a:ext uri="{FF2B5EF4-FFF2-40B4-BE49-F238E27FC236}">
              <a16:creationId xmlns:a16="http://schemas.microsoft.com/office/drawing/2014/main" id="{C448AD49-D0FD-4138-9DE3-78E822ADC1F6}"/>
            </a:ext>
          </a:extLst>
        </xdr:cNvPr>
        <xdr:cNvSpPr txBox="1"/>
      </xdr:nvSpPr>
      <xdr:spPr>
        <a:xfrm>
          <a:off x="14389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50182</xdr:rowOff>
    </xdr:from>
    <xdr:ext cx="405111" cy="259045"/>
    <xdr:sp macro="" textlink="">
      <xdr:nvSpPr>
        <xdr:cNvPr id="573" name="n_3mainValue【学校施設】&#10;有形固定資産減価償却率">
          <a:extLst>
            <a:ext uri="{FF2B5EF4-FFF2-40B4-BE49-F238E27FC236}">
              <a16:creationId xmlns:a16="http://schemas.microsoft.com/office/drawing/2014/main" id="{FDCD1D1D-760F-49AD-A76C-C3A6750EBAA9}"/>
            </a:ext>
          </a:extLst>
        </xdr:cNvPr>
        <xdr:cNvSpPr txBox="1"/>
      </xdr:nvSpPr>
      <xdr:spPr>
        <a:xfrm>
          <a:off x="13500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74" name="n_4mainValue【学校施設】&#10;有形固定資産減価償却率">
          <a:extLst>
            <a:ext uri="{FF2B5EF4-FFF2-40B4-BE49-F238E27FC236}">
              <a16:creationId xmlns:a16="http://schemas.microsoft.com/office/drawing/2014/main" id="{10FD6984-4B6A-45D2-BFA3-6EFA5E346D60}"/>
            </a:ext>
          </a:extLst>
        </xdr:cNvPr>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71771EE3-9504-4BEE-ACC5-1CDF5CB8E7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3E792311-C50C-41B1-8D52-9D2EAEA02B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5799F3D-F812-4492-B954-565C6DBFC8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D9EB34F1-2FA4-45E7-9B95-C8522765D6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E58E853B-4E16-44A9-90A8-8991CD6D3A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3BDA9DFF-7A08-4BE5-BBC6-479BDAA5A3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9879CA03-5DDB-4143-83BD-A532E06A1C1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13C36E0-4A7B-46F8-8948-421F63596ED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EB263AE-9292-480A-8B02-8A0E2F0DD9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D99011D4-E3E0-4589-A7F9-43F44AC8A0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3942B51C-DE5A-4BF1-94C1-A246D50315F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435F5850-83B4-4F2A-99E6-06282B670E8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7480D01-D4F2-4830-AD6D-1CE0EF98DD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4C5C0378-8E02-4EA6-94B0-D16F736EE2F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D32B1D0E-5BFF-47DD-841A-1D3B7E20ABB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993ABC36-82E3-43E9-AEA1-9D47B16BE87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549014C6-5570-414B-919D-25689EB136E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A7D90A13-2445-49B1-9DF6-F5A37527FDB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01E46009-0280-4B06-8A6C-FC2BFE19BE3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85B6ABAD-D848-48B8-858B-339CF77918C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648DBFA4-886C-4437-A4EA-5F6A2408E82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49993170-2198-48F9-9FE5-3A7CF9D3A46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BD0F6EB2-48F4-4452-838B-D7C10C9A568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32D0CE64-3723-4EF1-A291-22CF87BE76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78E51C81-DE6B-427F-8C2B-7A30304A2A1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681A2357-5E5E-45E3-807E-5E9999FE7B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0B6F12F2-5CF3-497F-A9BC-ECB9190A6081}"/>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640F6FC5-E23A-4FAF-8113-30BC7260ABFF}"/>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061001F3-7F3E-4C2F-B7C1-3030578D8B6C}"/>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5BC5F7CF-0435-49FF-9A00-1E5888B2FEAB}"/>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5D1B5424-BCF3-4834-8982-34337D4165AF}"/>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a:extLst>
            <a:ext uri="{FF2B5EF4-FFF2-40B4-BE49-F238E27FC236}">
              <a16:creationId xmlns:a16="http://schemas.microsoft.com/office/drawing/2014/main" id="{D0BFA23B-B261-41D1-B515-2E59E0248E9B}"/>
            </a:ext>
          </a:extLst>
        </xdr:cNvPr>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8FAF885C-28F7-4E49-86C5-552F62D22B44}"/>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a:extLst>
            <a:ext uri="{FF2B5EF4-FFF2-40B4-BE49-F238E27FC236}">
              <a16:creationId xmlns:a16="http://schemas.microsoft.com/office/drawing/2014/main" id="{236739D2-9758-44BF-B999-7BA2E58362EE}"/>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a:extLst>
            <a:ext uri="{FF2B5EF4-FFF2-40B4-BE49-F238E27FC236}">
              <a16:creationId xmlns:a16="http://schemas.microsoft.com/office/drawing/2014/main" id="{51779AFB-F441-4C9D-9EB2-8FC88F9D7610}"/>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a:extLst>
            <a:ext uri="{FF2B5EF4-FFF2-40B4-BE49-F238E27FC236}">
              <a16:creationId xmlns:a16="http://schemas.microsoft.com/office/drawing/2014/main" id="{8DE96227-7DE8-49C7-81F0-AFE43FBB8E43}"/>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a:extLst>
            <a:ext uri="{FF2B5EF4-FFF2-40B4-BE49-F238E27FC236}">
              <a16:creationId xmlns:a16="http://schemas.microsoft.com/office/drawing/2014/main" id="{7F0D703A-F6DB-4AB1-A884-E18CC7CACD52}"/>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D983C8C-75CA-4D7F-9625-7533ABE411D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199C050-6759-4A4D-9640-9CC18F40D2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4C58EA30-89C3-4A14-A21E-83EB2888AD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6D7CB4AF-B0DE-4856-A038-C9B81AFFA2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FEA4497B-C831-4D60-8886-38FE43E5B2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150041</xdr:rowOff>
    </xdr:from>
    <xdr:to>
      <xdr:col>116</xdr:col>
      <xdr:colOff>114300</xdr:colOff>
      <xdr:row>62</xdr:row>
      <xdr:rowOff>80191</xdr:rowOff>
    </xdr:to>
    <xdr:sp macro="" textlink="">
      <xdr:nvSpPr>
        <xdr:cNvPr id="617" name="楕円 616">
          <a:extLst>
            <a:ext uri="{FF2B5EF4-FFF2-40B4-BE49-F238E27FC236}">
              <a16:creationId xmlns:a16="http://schemas.microsoft.com/office/drawing/2014/main" id="{94F9D8B0-AEEC-4AE6-9EF0-D989FD364AD6}"/>
            </a:ext>
          </a:extLst>
        </xdr:cNvPr>
        <xdr:cNvSpPr/>
      </xdr:nvSpPr>
      <xdr:spPr>
        <a:xfrm>
          <a:off x="22110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1468</xdr:rowOff>
    </xdr:from>
    <xdr:ext cx="469744" cy="259045"/>
    <xdr:sp macro="" textlink="">
      <xdr:nvSpPr>
        <xdr:cNvPr id="618" name="【学校施設】&#10;一人当たり面積該当値テキスト">
          <a:extLst>
            <a:ext uri="{FF2B5EF4-FFF2-40B4-BE49-F238E27FC236}">
              <a16:creationId xmlns:a16="http://schemas.microsoft.com/office/drawing/2014/main" id="{F124D445-0489-43A5-815D-59761CB5D2B6}"/>
            </a:ext>
          </a:extLst>
        </xdr:cNvPr>
        <xdr:cNvSpPr txBox="1"/>
      </xdr:nvSpPr>
      <xdr:spPr>
        <a:xfrm>
          <a:off x="22199600" y="104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167349</xdr:rowOff>
    </xdr:from>
    <xdr:to>
      <xdr:col>112</xdr:col>
      <xdr:colOff>38100</xdr:colOff>
      <xdr:row>62</xdr:row>
      <xdr:rowOff>97499</xdr:rowOff>
    </xdr:to>
    <xdr:sp macro="" textlink="">
      <xdr:nvSpPr>
        <xdr:cNvPr id="619" name="楕円 618">
          <a:extLst>
            <a:ext uri="{FF2B5EF4-FFF2-40B4-BE49-F238E27FC236}">
              <a16:creationId xmlns:a16="http://schemas.microsoft.com/office/drawing/2014/main" id="{E27188E5-EB06-4557-8062-47F3095EB8FA}"/>
            </a:ext>
          </a:extLst>
        </xdr:cNvPr>
        <xdr:cNvSpPr/>
      </xdr:nvSpPr>
      <xdr:spPr>
        <a:xfrm>
          <a:off x="21272500" y="106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29391</xdr:rowOff>
    </xdr:from>
    <xdr:to>
      <xdr:col>116</xdr:col>
      <xdr:colOff>63500</xdr:colOff>
      <xdr:row>62</xdr:row>
      <xdr:rowOff>46699</xdr:rowOff>
    </xdr:to>
    <xdr:cxnSp macro="">
      <xdr:nvCxnSpPr>
        <xdr:cNvPr id="620" name="直線コネクタ 619">
          <a:extLst>
            <a:ext uri="{FF2B5EF4-FFF2-40B4-BE49-F238E27FC236}">
              <a16:creationId xmlns:a16="http://schemas.microsoft.com/office/drawing/2014/main" id="{3A728891-1A23-48B4-89ED-5057F52452C5}"/>
            </a:ext>
          </a:extLst>
        </xdr:cNvPr>
        <xdr:cNvCxnSpPr/>
      </xdr:nvCxnSpPr>
      <xdr:spPr>
        <a:xfrm flipV="1">
          <a:off x="21323300" y="10659291"/>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8962</xdr:rowOff>
    </xdr:from>
    <xdr:to>
      <xdr:col>107</xdr:col>
      <xdr:colOff>101600</xdr:colOff>
      <xdr:row>62</xdr:row>
      <xdr:rowOff>110562</xdr:rowOff>
    </xdr:to>
    <xdr:sp macro="" textlink="">
      <xdr:nvSpPr>
        <xdr:cNvPr id="621" name="楕円 620">
          <a:extLst>
            <a:ext uri="{FF2B5EF4-FFF2-40B4-BE49-F238E27FC236}">
              <a16:creationId xmlns:a16="http://schemas.microsoft.com/office/drawing/2014/main" id="{A0E2369F-749B-4D41-B3FF-5A5C3324C023}"/>
            </a:ext>
          </a:extLst>
        </xdr:cNvPr>
        <xdr:cNvSpPr/>
      </xdr:nvSpPr>
      <xdr:spPr>
        <a:xfrm>
          <a:off x="20383500" y="106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46699</xdr:rowOff>
    </xdr:from>
    <xdr:to>
      <xdr:col>111</xdr:col>
      <xdr:colOff>177800</xdr:colOff>
      <xdr:row>62</xdr:row>
      <xdr:rowOff>59762</xdr:rowOff>
    </xdr:to>
    <xdr:cxnSp macro="">
      <xdr:nvCxnSpPr>
        <xdr:cNvPr id="622" name="直線コネクタ 621">
          <a:extLst>
            <a:ext uri="{FF2B5EF4-FFF2-40B4-BE49-F238E27FC236}">
              <a16:creationId xmlns:a16="http://schemas.microsoft.com/office/drawing/2014/main" id="{B300A299-27F5-4BFB-9DE8-A94780786A45}"/>
            </a:ext>
          </a:extLst>
        </xdr:cNvPr>
        <xdr:cNvCxnSpPr/>
      </xdr:nvCxnSpPr>
      <xdr:spPr>
        <a:xfrm flipV="1">
          <a:off x="20434300" y="106765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15821</xdr:rowOff>
    </xdr:from>
    <xdr:to>
      <xdr:col>102</xdr:col>
      <xdr:colOff>165100</xdr:colOff>
      <xdr:row>62</xdr:row>
      <xdr:rowOff>117421</xdr:rowOff>
    </xdr:to>
    <xdr:sp macro="" textlink="">
      <xdr:nvSpPr>
        <xdr:cNvPr id="623" name="楕円 622">
          <a:extLst>
            <a:ext uri="{FF2B5EF4-FFF2-40B4-BE49-F238E27FC236}">
              <a16:creationId xmlns:a16="http://schemas.microsoft.com/office/drawing/2014/main" id="{FE05B3D9-0703-44D4-8619-43EDFA2A9EC2}"/>
            </a:ext>
          </a:extLst>
        </xdr:cNvPr>
        <xdr:cNvSpPr/>
      </xdr:nvSpPr>
      <xdr:spPr>
        <a:xfrm>
          <a:off x="19494500" y="106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59762</xdr:rowOff>
    </xdr:from>
    <xdr:to>
      <xdr:col>107</xdr:col>
      <xdr:colOff>50800</xdr:colOff>
      <xdr:row>62</xdr:row>
      <xdr:rowOff>66621</xdr:rowOff>
    </xdr:to>
    <xdr:cxnSp macro="">
      <xdr:nvCxnSpPr>
        <xdr:cNvPr id="624" name="直線コネクタ 623">
          <a:extLst>
            <a:ext uri="{FF2B5EF4-FFF2-40B4-BE49-F238E27FC236}">
              <a16:creationId xmlns:a16="http://schemas.microsoft.com/office/drawing/2014/main" id="{57B49B1C-392B-444A-B52B-83C484007341}"/>
            </a:ext>
          </a:extLst>
        </xdr:cNvPr>
        <xdr:cNvCxnSpPr/>
      </xdr:nvCxnSpPr>
      <xdr:spPr>
        <a:xfrm flipV="1">
          <a:off x="19545300" y="1068966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24312</xdr:rowOff>
    </xdr:from>
    <xdr:to>
      <xdr:col>98</xdr:col>
      <xdr:colOff>38100</xdr:colOff>
      <xdr:row>62</xdr:row>
      <xdr:rowOff>125912</xdr:rowOff>
    </xdr:to>
    <xdr:sp macro="" textlink="">
      <xdr:nvSpPr>
        <xdr:cNvPr id="625" name="楕円 624">
          <a:extLst>
            <a:ext uri="{FF2B5EF4-FFF2-40B4-BE49-F238E27FC236}">
              <a16:creationId xmlns:a16="http://schemas.microsoft.com/office/drawing/2014/main" id="{3C0031DF-B4EA-478B-83FE-927486521417}"/>
            </a:ext>
          </a:extLst>
        </xdr:cNvPr>
        <xdr:cNvSpPr/>
      </xdr:nvSpPr>
      <xdr:spPr>
        <a:xfrm>
          <a:off x="18605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66621</xdr:rowOff>
    </xdr:from>
    <xdr:to>
      <xdr:col>102</xdr:col>
      <xdr:colOff>114300</xdr:colOff>
      <xdr:row>62</xdr:row>
      <xdr:rowOff>75112</xdr:rowOff>
    </xdr:to>
    <xdr:cxnSp macro="">
      <xdr:nvCxnSpPr>
        <xdr:cNvPr id="626" name="直線コネクタ 625">
          <a:extLst>
            <a:ext uri="{FF2B5EF4-FFF2-40B4-BE49-F238E27FC236}">
              <a16:creationId xmlns:a16="http://schemas.microsoft.com/office/drawing/2014/main" id="{909256D9-6568-414B-A5C7-EF102389F3E8}"/>
            </a:ext>
          </a:extLst>
        </xdr:cNvPr>
        <xdr:cNvCxnSpPr/>
      </xdr:nvCxnSpPr>
      <xdr:spPr>
        <a:xfrm flipV="1">
          <a:off x="18656300" y="1069652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27" name="n_1aveValue【学校施設】&#10;一人当たり面積">
          <a:extLst>
            <a:ext uri="{FF2B5EF4-FFF2-40B4-BE49-F238E27FC236}">
              <a16:creationId xmlns:a16="http://schemas.microsoft.com/office/drawing/2014/main" id="{275E4745-CD5E-43BD-990C-0899093C9902}"/>
            </a:ext>
          </a:extLst>
        </xdr:cNvPr>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628" name="n_2aveValue【学校施設】&#10;一人当たり面積">
          <a:extLst>
            <a:ext uri="{FF2B5EF4-FFF2-40B4-BE49-F238E27FC236}">
              <a16:creationId xmlns:a16="http://schemas.microsoft.com/office/drawing/2014/main" id="{38E9E556-EB5D-4557-B4C8-ACE1177160F0}"/>
            </a:ext>
          </a:extLst>
        </xdr:cNvPr>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629" name="n_3aveValue【学校施設】&#10;一人当たり面積">
          <a:extLst>
            <a:ext uri="{FF2B5EF4-FFF2-40B4-BE49-F238E27FC236}">
              <a16:creationId xmlns:a16="http://schemas.microsoft.com/office/drawing/2014/main" id="{A68A212A-6D84-44CD-A382-25A72E61B866}"/>
            </a:ext>
          </a:extLst>
        </xdr:cNvPr>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630" name="n_4aveValue【学校施設】&#10;一人当たり面積">
          <a:extLst>
            <a:ext uri="{FF2B5EF4-FFF2-40B4-BE49-F238E27FC236}">
              <a16:creationId xmlns:a16="http://schemas.microsoft.com/office/drawing/2014/main" id="{96ECC17B-9CAC-4E21-A74E-269BCFF75085}"/>
            </a:ext>
          </a:extLst>
        </xdr:cNvPr>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114026</xdr:rowOff>
    </xdr:from>
    <xdr:ext cx="469744" cy="259045"/>
    <xdr:sp macro="" textlink="">
      <xdr:nvSpPr>
        <xdr:cNvPr id="631" name="n_1mainValue【学校施設】&#10;一人当たり面積">
          <a:extLst>
            <a:ext uri="{FF2B5EF4-FFF2-40B4-BE49-F238E27FC236}">
              <a16:creationId xmlns:a16="http://schemas.microsoft.com/office/drawing/2014/main" id="{615B336E-C27B-4DE6-83B2-2ADC8D86C36C}"/>
            </a:ext>
          </a:extLst>
        </xdr:cNvPr>
        <xdr:cNvSpPr txBox="1"/>
      </xdr:nvSpPr>
      <xdr:spPr>
        <a:xfrm>
          <a:off x="21075727" y="104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127089</xdr:rowOff>
    </xdr:from>
    <xdr:ext cx="469744" cy="259045"/>
    <xdr:sp macro="" textlink="">
      <xdr:nvSpPr>
        <xdr:cNvPr id="632" name="n_2mainValue【学校施設】&#10;一人当たり面積">
          <a:extLst>
            <a:ext uri="{FF2B5EF4-FFF2-40B4-BE49-F238E27FC236}">
              <a16:creationId xmlns:a16="http://schemas.microsoft.com/office/drawing/2014/main" id="{9D0C537C-8CC8-4890-9239-507C1F8413C4}"/>
            </a:ext>
          </a:extLst>
        </xdr:cNvPr>
        <xdr:cNvSpPr txBox="1"/>
      </xdr:nvSpPr>
      <xdr:spPr>
        <a:xfrm>
          <a:off x="20199427" y="1041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133948</xdr:rowOff>
    </xdr:from>
    <xdr:ext cx="469744" cy="259045"/>
    <xdr:sp macro="" textlink="">
      <xdr:nvSpPr>
        <xdr:cNvPr id="633" name="n_3mainValue【学校施設】&#10;一人当たり面積">
          <a:extLst>
            <a:ext uri="{FF2B5EF4-FFF2-40B4-BE49-F238E27FC236}">
              <a16:creationId xmlns:a16="http://schemas.microsoft.com/office/drawing/2014/main" id="{68E7F0E5-16A7-4A37-8929-B841068D1BD5}"/>
            </a:ext>
          </a:extLst>
        </xdr:cNvPr>
        <xdr:cNvSpPr txBox="1"/>
      </xdr:nvSpPr>
      <xdr:spPr>
        <a:xfrm>
          <a:off x="19310427" y="1042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142439</xdr:rowOff>
    </xdr:from>
    <xdr:ext cx="469744" cy="259045"/>
    <xdr:sp macro="" textlink="">
      <xdr:nvSpPr>
        <xdr:cNvPr id="634" name="n_4mainValue【学校施設】&#10;一人当たり面積">
          <a:extLst>
            <a:ext uri="{FF2B5EF4-FFF2-40B4-BE49-F238E27FC236}">
              <a16:creationId xmlns:a16="http://schemas.microsoft.com/office/drawing/2014/main" id="{F8CD519F-18C5-4C78-AFAF-0876EFA17D2E}"/>
            </a:ext>
          </a:extLst>
        </xdr:cNvPr>
        <xdr:cNvSpPr txBox="1"/>
      </xdr:nvSpPr>
      <xdr:spPr>
        <a:xfrm>
          <a:off x="184214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9E3E6D1F-CB10-4724-9343-51872D4657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9FA4E6C1-3759-40D2-A08D-2E3F635B85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1C011476-A2F4-444C-851A-EA4AF64ACF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80E631E0-2AC6-4E46-B28A-B6E9E8D09A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EC90D947-93BA-42DD-BA3D-DD2EBB49EB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D669D298-C910-4B61-BAF0-3226547276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1BE0BF6F-26F4-4E96-978A-947222BE657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975E9511-009D-4A9D-8CA0-C8A0F685B7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DE9A340B-7569-4463-94C4-93361DD878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E6F0009C-2F3E-4B7A-904B-5EE9A86DA3C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F79F4C03-0745-4D89-A653-A6146047A6E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id="{BEFF4CFB-B94B-4AE4-AB0A-0D5B33FE80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D3011A7F-2ED8-4D24-AF9E-93D87DE9DE6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id="{D6EF89C3-608C-4BE4-9062-B03C523EF3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id="{81D5D1DE-8A83-43BF-971C-3653EC776B8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id="{50EB4B8E-E399-4D07-9B64-A0301FEFD33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id="{BE133A78-02DB-469B-B878-B2E63DD829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id="{C17FD97B-98F1-4E16-A599-29571B6379D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id="{5621CA0D-E66B-4238-9839-D177AD76E47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id="{13571EFD-D1D1-4C55-8FFE-9C47D07EF8F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id="{6D316A03-DDBD-4DAE-A373-4D0A701A787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id="{5585E26A-FC4F-423F-8FEF-261FC4324A0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id="{6B7BBA30-D7F4-451D-9C16-02A8AF5228D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ACE8C1E2-FD96-4AB1-BE32-2B742FEA867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id="{745E435D-0BC1-4F62-BC3E-49DC71A95A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id="{6DD66D38-ABB7-4E8E-B53A-BE5E5A8D11E9}"/>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id="{7A89C36A-B74D-4352-AB92-EBA41DDAD0C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id="{FC66EC30-4390-4AC3-B58F-0A8B5E6780D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id="{FCF00AC5-2524-491C-9B85-954CACE5DBF7}"/>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id="{CA9A0526-8812-4705-8A3E-F0F30C409693}"/>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a:extLst>
            <a:ext uri="{FF2B5EF4-FFF2-40B4-BE49-F238E27FC236}">
              <a16:creationId xmlns:a16="http://schemas.microsoft.com/office/drawing/2014/main" id="{0CCB0710-867E-4E01-9DE9-2BA0B6B36D2E}"/>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id="{FD8744B8-D06C-41ED-8CD5-EB53F31792C1}"/>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7" name="フローチャート: 判断 666">
          <a:extLst>
            <a:ext uri="{FF2B5EF4-FFF2-40B4-BE49-F238E27FC236}">
              <a16:creationId xmlns:a16="http://schemas.microsoft.com/office/drawing/2014/main" id="{2BAC8364-3DF5-416F-B1F7-55323C4F57B6}"/>
            </a:ext>
          </a:extLst>
        </xdr:cNvPr>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8" name="フローチャート: 判断 667">
          <a:extLst>
            <a:ext uri="{FF2B5EF4-FFF2-40B4-BE49-F238E27FC236}">
              <a16:creationId xmlns:a16="http://schemas.microsoft.com/office/drawing/2014/main" id="{352FA221-E5AD-44DF-A8BE-FC6D589BBF1B}"/>
            </a:ext>
          </a:extLst>
        </xdr:cNvPr>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9" name="フローチャート: 判断 668">
          <a:extLst>
            <a:ext uri="{FF2B5EF4-FFF2-40B4-BE49-F238E27FC236}">
              <a16:creationId xmlns:a16="http://schemas.microsoft.com/office/drawing/2014/main" id="{00F801D3-C851-47D9-810E-359D7B177691}"/>
            </a:ext>
          </a:extLst>
        </xdr:cNvPr>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70" name="フローチャート: 判断 669">
          <a:extLst>
            <a:ext uri="{FF2B5EF4-FFF2-40B4-BE49-F238E27FC236}">
              <a16:creationId xmlns:a16="http://schemas.microsoft.com/office/drawing/2014/main" id="{83EE8D80-4123-41BC-89E5-449A8AF7FBAF}"/>
            </a:ext>
          </a:extLst>
        </xdr:cNvPr>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E1832DA4-0F84-445B-9857-0A185C626C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AA3B1C3C-D03B-435C-A336-00F2E9CE4B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9BD55FD1-102E-46F4-B226-AFEEA10672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C81D9E72-A8C0-4639-B558-9785C854D3E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3FA99C35-7836-4B46-A9DC-B7D3C0C25A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676" name="楕円 675">
          <a:extLst>
            <a:ext uri="{FF2B5EF4-FFF2-40B4-BE49-F238E27FC236}">
              <a16:creationId xmlns:a16="http://schemas.microsoft.com/office/drawing/2014/main" id="{A03BDF75-8AA9-44FB-AF38-9CE72CBA292D}"/>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128288</xdr:rowOff>
    </xdr:from>
    <xdr:ext cx="405111" cy="259045"/>
    <xdr:sp macro="" textlink="">
      <xdr:nvSpPr>
        <xdr:cNvPr id="677" name="n_1aveValue【児童館】&#10;有形固定資産減価償却率">
          <a:extLst>
            <a:ext uri="{FF2B5EF4-FFF2-40B4-BE49-F238E27FC236}">
              <a16:creationId xmlns:a16="http://schemas.microsoft.com/office/drawing/2014/main" id="{F576A25A-96C4-4677-A1EB-9DA48A9E907E}"/>
            </a:ext>
          </a:extLst>
        </xdr:cNvPr>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678" name="n_2aveValue【児童館】&#10;有形固定資産減価償却率">
          <a:extLst>
            <a:ext uri="{FF2B5EF4-FFF2-40B4-BE49-F238E27FC236}">
              <a16:creationId xmlns:a16="http://schemas.microsoft.com/office/drawing/2014/main" id="{F0ECD6A8-ABE2-418A-9AE4-AA716B201C32}"/>
            </a:ext>
          </a:extLst>
        </xdr:cNvPr>
        <xdr:cNvSpPr txBox="1"/>
      </xdr:nvSpPr>
      <xdr:spPr>
        <a:xfrm>
          <a:off x="143897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679" name="n_3aveValue【児童館】&#10;有形固定資産減価償却率">
          <a:extLst>
            <a:ext uri="{FF2B5EF4-FFF2-40B4-BE49-F238E27FC236}">
              <a16:creationId xmlns:a16="http://schemas.microsoft.com/office/drawing/2014/main" id="{1261C00D-00B1-455C-8BF8-4BA3DA92575A}"/>
            </a:ext>
          </a:extLst>
        </xdr:cNvPr>
        <xdr:cNvSpPr txBox="1"/>
      </xdr:nvSpPr>
      <xdr:spPr>
        <a:xfrm>
          <a:off x="13500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680" name="n_4aveValue【児童館】&#10;有形固定資産減価償却率">
          <a:extLst>
            <a:ext uri="{FF2B5EF4-FFF2-40B4-BE49-F238E27FC236}">
              <a16:creationId xmlns:a16="http://schemas.microsoft.com/office/drawing/2014/main" id="{8B605BB0-A302-4783-AD7D-B24E055BDB02}"/>
            </a:ext>
          </a:extLst>
        </xdr:cNvPr>
        <xdr:cNvSpPr txBox="1"/>
      </xdr:nvSpPr>
      <xdr:spPr>
        <a:xfrm>
          <a:off x="12611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a:extLst>
            <a:ext uri="{FF2B5EF4-FFF2-40B4-BE49-F238E27FC236}">
              <a16:creationId xmlns:a16="http://schemas.microsoft.com/office/drawing/2014/main" id="{5DD59607-15B1-4E6D-AB59-CAFE8C17F82F}"/>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F741D290-F941-4A9D-A3A3-0C3C50F199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54D11359-5326-456B-B8B4-1F117DA4E0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B495E152-CBE2-47DF-A5D3-B856DADF01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1B780090-6E5D-4C3A-A1E3-AA801F84A4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9758A1CC-810B-43CF-A822-F676DC9301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83806D5F-266B-44E6-B40B-05003C3AC0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A71F30BF-3A51-4FCE-8167-74B934BE97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7921F2A0-EC46-4794-8478-A232B02202C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15827B2A-3876-4A0D-AAA9-26334E0B88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3C59AE60-BD65-4E9E-A228-F3A4AE06B7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AD31F522-3ACE-4D44-97AD-0AFF514874A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B8EBCD85-911E-494D-B069-8891347B26E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13201B6D-4A7A-4533-9FA1-6F4DC43D51A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9E6CCCA6-A959-4063-9485-5FE90632712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704DEC24-8729-4F75-AC17-7D2F07B7891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6B7FB842-3322-4E56-83DF-3EDBE172561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AD1D3C96-95B0-4FCB-8CC2-B1C23E1AAEA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F104B665-26EA-404A-8484-6FE39A63EE7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A561B1EE-B820-4E23-B295-51897A64B48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4EE1BFA-10FD-486B-AB4B-4C5C4B1CB85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F3A3C104-B361-42C1-8D50-D64AE2F94AD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7534EC5-91D2-4BC7-A5B1-0815E5892B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8F42CF16-6D3B-491D-84BA-3BB17031B7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05" name="直線コネクタ 704">
          <a:extLst>
            <a:ext uri="{FF2B5EF4-FFF2-40B4-BE49-F238E27FC236}">
              <a16:creationId xmlns:a16="http://schemas.microsoft.com/office/drawing/2014/main" id="{CBF25DAD-D5A2-43BF-BEA6-2D10804AFCE6}"/>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6" name="【児童館】&#10;一人当たり面積最小値テキスト">
          <a:extLst>
            <a:ext uri="{FF2B5EF4-FFF2-40B4-BE49-F238E27FC236}">
              <a16:creationId xmlns:a16="http://schemas.microsoft.com/office/drawing/2014/main" id="{6E9DFDAC-366B-4207-9B6C-D11EC11DB5B8}"/>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7" name="直線コネクタ 706">
          <a:extLst>
            <a:ext uri="{FF2B5EF4-FFF2-40B4-BE49-F238E27FC236}">
              <a16:creationId xmlns:a16="http://schemas.microsoft.com/office/drawing/2014/main" id="{EDA00851-72B1-4FC4-9FB0-30B48215EFE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8" name="【児童館】&#10;一人当たり面積最大値テキスト">
          <a:extLst>
            <a:ext uri="{FF2B5EF4-FFF2-40B4-BE49-F238E27FC236}">
              <a16:creationId xmlns:a16="http://schemas.microsoft.com/office/drawing/2014/main" id="{2F9B14D4-4563-4F2A-9C88-D1CFA0EAE542}"/>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a:extLst>
            <a:ext uri="{FF2B5EF4-FFF2-40B4-BE49-F238E27FC236}">
              <a16:creationId xmlns:a16="http://schemas.microsoft.com/office/drawing/2014/main" id="{1813E5F2-A40E-44CD-BE86-646FB19A3A2C}"/>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710" name="【児童館】&#10;一人当たり面積平均値テキスト">
          <a:extLst>
            <a:ext uri="{FF2B5EF4-FFF2-40B4-BE49-F238E27FC236}">
              <a16:creationId xmlns:a16="http://schemas.microsoft.com/office/drawing/2014/main" id="{D435DDBA-D30F-43C1-A702-A28F33C78E43}"/>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1" name="フローチャート: 判断 710">
          <a:extLst>
            <a:ext uri="{FF2B5EF4-FFF2-40B4-BE49-F238E27FC236}">
              <a16:creationId xmlns:a16="http://schemas.microsoft.com/office/drawing/2014/main" id="{0DE4469D-7015-4315-870C-DFBE97081418}"/>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12" name="フローチャート: 判断 711">
          <a:extLst>
            <a:ext uri="{FF2B5EF4-FFF2-40B4-BE49-F238E27FC236}">
              <a16:creationId xmlns:a16="http://schemas.microsoft.com/office/drawing/2014/main" id="{4D4F9E7D-7DDB-4A2A-BC61-393EF9D556D9}"/>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13" name="フローチャート: 判断 712">
          <a:extLst>
            <a:ext uri="{FF2B5EF4-FFF2-40B4-BE49-F238E27FC236}">
              <a16:creationId xmlns:a16="http://schemas.microsoft.com/office/drawing/2014/main" id="{4E4AB15D-E100-433F-8F1C-8A091511603A}"/>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4" name="フローチャート: 判断 713">
          <a:extLst>
            <a:ext uri="{FF2B5EF4-FFF2-40B4-BE49-F238E27FC236}">
              <a16:creationId xmlns:a16="http://schemas.microsoft.com/office/drawing/2014/main" id="{16B79C44-6CF2-4CE5-A485-063FDE768E79}"/>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15" name="フローチャート: 判断 714">
          <a:extLst>
            <a:ext uri="{FF2B5EF4-FFF2-40B4-BE49-F238E27FC236}">
              <a16:creationId xmlns:a16="http://schemas.microsoft.com/office/drawing/2014/main" id="{58A77077-97E6-431D-B875-F75EA249EB5C}"/>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E00F73C-5814-48A3-94E8-CA87590ECF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4E3729B-68EC-4FA4-B659-7476D49731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5497CEC-9B79-42A1-A67B-ED549BD54B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E8AC8CA-9995-4245-A24A-74E85D21EB8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08858A3-A409-4A66-897C-81E41FE54A7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158750</xdr:rowOff>
    </xdr:from>
    <xdr:to>
      <xdr:col>98</xdr:col>
      <xdr:colOff>38100</xdr:colOff>
      <xdr:row>86</xdr:row>
      <xdr:rowOff>88900</xdr:rowOff>
    </xdr:to>
    <xdr:sp macro="" textlink="">
      <xdr:nvSpPr>
        <xdr:cNvPr id="721" name="楕円 720">
          <a:extLst>
            <a:ext uri="{FF2B5EF4-FFF2-40B4-BE49-F238E27FC236}">
              <a16:creationId xmlns:a16="http://schemas.microsoft.com/office/drawing/2014/main" id="{E67FE529-049F-4FCC-BEBD-B90B4F214A5C}"/>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63516</xdr:rowOff>
    </xdr:from>
    <xdr:ext cx="469744" cy="259045"/>
    <xdr:sp macro="" textlink="">
      <xdr:nvSpPr>
        <xdr:cNvPr id="722" name="n_1aveValue【児童館】&#10;一人当たり面積">
          <a:extLst>
            <a:ext uri="{FF2B5EF4-FFF2-40B4-BE49-F238E27FC236}">
              <a16:creationId xmlns:a16="http://schemas.microsoft.com/office/drawing/2014/main" id="{B3E95FD7-FF67-4241-A6C5-91A54B0CA72C}"/>
            </a:ext>
          </a:extLst>
        </xdr:cNvPr>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23" name="n_2aveValue【児童館】&#10;一人当たり面積">
          <a:extLst>
            <a:ext uri="{FF2B5EF4-FFF2-40B4-BE49-F238E27FC236}">
              <a16:creationId xmlns:a16="http://schemas.microsoft.com/office/drawing/2014/main" id="{B41F0A14-36B2-4C1C-A978-DBCC565B447F}"/>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24" name="n_3aveValue【児童館】&#10;一人当たり面積">
          <a:extLst>
            <a:ext uri="{FF2B5EF4-FFF2-40B4-BE49-F238E27FC236}">
              <a16:creationId xmlns:a16="http://schemas.microsoft.com/office/drawing/2014/main" id="{44B31F22-8B2C-48A9-B23A-7512C7825AF1}"/>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25" name="n_4aveValue【児童館】&#10;一人当たり面積">
          <a:extLst>
            <a:ext uri="{FF2B5EF4-FFF2-40B4-BE49-F238E27FC236}">
              <a16:creationId xmlns:a16="http://schemas.microsoft.com/office/drawing/2014/main" id="{E3C85FC5-93F0-416A-B3D5-41F30AF01B50}"/>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26" name="n_4mainValue【児童館】&#10;一人当たり面積">
          <a:extLst>
            <a:ext uri="{FF2B5EF4-FFF2-40B4-BE49-F238E27FC236}">
              <a16:creationId xmlns:a16="http://schemas.microsoft.com/office/drawing/2014/main" id="{10DA840B-209F-45CA-A2A5-90C91147F1FD}"/>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1BC2EB97-FEAD-46FD-A95C-2DE78C653B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9AEFC1E7-336C-4626-8ECF-3468971762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4B02F6FB-5E39-4F19-9DC4-3E4F5F649B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CCF0FBB8-2CF8-4229-96FD-6552620B436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9AF73805-FCFA-45B9-9BF7-06A9EFE330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90648108-D56D-476F-993F-49740254F9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A47F4482-7BEB-431A-A8CA-5CC996B820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3122BE55-76C4-48A1-978F-6ACF6D92B5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E78AE391-3DC9-4645-8136-6B5C61461FB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F1479B11-A681-479E-9CBE-B6FEE45285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F2B47693-001A-4BD5-BF99-2794B8C40A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a:extLst>
            <a:ext uri="{FF2B5EF4-FFF2-40B4-BE49-F238E27FC236}">
              <a16:creationId xmlns:a16="http://schemas.microsoft.com/office/drawing/2014/main" id="{5C0DDC36-EE15-4CCD-AF56-98AF3B4FB2B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9" name="テキスト ボックス 738">
          <a:extLst>
            <a:ext uri="{FF2B5EF4-FFF2-40B4-BE49-F238E27FC236}">
              <a16:creationId xmlns:a16="http://schemas.microsoft.com/office/drawing/2014/main" id="{93C33812-FAB9-4D1B-8194-B0532677206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a:extLst>
            <a:ext uri="{FF2B5EF4-FFF2-40B4-BE49-F238E27FC236}">
              <a16:creationId xmlns:a16="http://schemas.microsoft.com/office/drawing/2014/main" id="{747A9651-4A90-49F3-BB4B-D94C57BF8EC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a:extLst>
            <a:ext uri="{FF2B5EF4-FFF2-40B4-BE49-F238E27FC236}">
              <a16:creationId xmlns:a16="http://schemas.microsoft.com/office/drawing/2014/main" id="{C2855EED-B57E-4F8D-AA76-4D330CC20F1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a:extLst>
            <a:ext uri="{FF2B5EF4-FFF2-40B4-BE49-F238E27FC236}">
              <a16:creationId xmlns:a16="http://schemas.microsoft.com/office/drawing/2014/main" id="{8C70E909-7043-4900-A1DE-3D973DB4736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a:extLst>
            <a:ext uri="{FF2B5EF4-FFF2-40B4-BE49-F238E27FC236}">
              <a16:creationId xmlns:a16="http://schemas.microsoft.com/office/drawing/2014/main" id="{DB985822-CE63-4380-86BB-44E86867C44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a:extLst>
            <a:ext uri="{FF2B5EF4-FFF2-40B4-BE49-F238E27FC236}">
              <a16:creationId xmlns:a16="http://schemas.microsoft.com/office/drawing/2014/main" id="{AC918CEB-FD1A-451E-9DFA-A32DB08D40D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a:extLst>
            <a:ext uri="{FF2B5EF4-FFF2-40B4-BE49-F238E27FC236}">
              <a16:creationId xmlns:a16="http://schemas.microsoft.com/office/drawing/2014/main" id="{D19A862B-9E66-499D-9255-F002A84917C7}"/>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D50A8D3C-F437-4A67-9293-47E291305C0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7" name="テキスト ボックス 746">
          <a:extLst>
            <a:ext uri="{FF2B5EF4-FFF2-40B4-BE49-F238E27FC236}">
              <a16:creationId xmlns:a16="http://schemas.microsoft.com/office/drawing/2014/main" id="{E4509B1C-008D-486F-8704-0E060088D68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a:extLst>
            <a:ext uri="{FF2B5EF4-FFF2-40B4-BE49-F238E27FC236}">
              <a16:creationId xmlns:a16="http://schemas.microsoft.com/office/drawing/2014/main" id="{3EF4A626-236C-473D-BA6D-91B51F28AC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49" name="直線コネクタ 748">
          <a:extLst>
            <a:ext uri="{FF2B5EF4-FFF2-40B4-BE49-F238E27FC236}">
              <a16:creationId xmlns:a16="http://schemas.microsoft.com/office/drawing/2014/main" id="{D9C6B1D2-8EDB-473E-BD44-29394BEC7EA2}"/>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50" name="【公民館】&#10;有形固定資産減価償却率最小値テキスト">
          <a:extLst>
            <a:ext uri="{FF2B5EF4-FFF2-40B4-BE49-F238E27FC236}">
              <a16:creationId xmlns:a16="http://schemas.microsoft.com/office/drawing/2014/main" id="{F898D8C7-3A9B-4940-B276-80C5BF3C4227}"/>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51" name="直線コネクタ 750">
          <a:extLst>
            <a:ext uri="{FF2B5EF4-FFF2-40B4-BE49-F238E27FC236}">
              <a16:creationId xmlns:a16="http://schemas.microsoft.com/office/drawing/2014/main" id="{678328FA-1134-4390-A92C-790C374238A7}"/>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52" name="【公民館】&#10;有形固定資産減価償却率最大値テキスト">
          <a:extLst>
            <a:ext uri="{FF2B5EF4-FFF2-40B4-BE49-F238E27FC236}">
              <a16:creationId xmlns:a16="http://schemas.microsoft.com/office/drawing/2014/main" id="{92E78927-6D0D-4105-A50C-1C444BA27EFA}"/>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53" name="直線コネクタ 752">
          <a:extLst>
            <a:ext uri="{FF2B5EF4-FFF2-40B4-BE49-F238E27FC236}">
              <a16:creationId xmlns:a16="http://schemas.microsoft.com/office/drawing/2014/main" id="{2CAB0239-5A1E-4566-A567-7711C48990D9}"/>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754" name="【公民館】&#10;有形固定資産減価償却率平均値テキスト">
          <a:extLst>
            <a:ext uri="{FF2B5EF4-FFF2-40B4-BE49-F238E27FC236}">
              <a16:creationId xmlns:a16="http://schemas.microsoft.com/office/drawing/2014/main" id="{F3AD6BE8-DEA6-4092-9206-45AE003AD8D2}"/>
            </a:ext>
          </a:extLst>
        </xdr:cNvPr>
        <xdr:cNvSpPr txBox="1"/>
      </xdr:nvSpPr>
      <xdr:spPr>
        <a:xfrm>
          <a:off x="16357600" y="1783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55" name="フローチャート: 判断 754">
          <a:extLst>
            <a:ext uri="{FF2B5EF4-FFF2-40B4-BE49-F238E27FC236}">
              <a16:creationId xmlns:a16="http://schemas.microsoft.com/office/drawing/2014/main" id="{9F8E17AA-97AB-4CE6-B8C3-BC54C074C169}"/>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56" name="フローチャート: 判断 755">
          <a:extLst>
            <a:ext uri="{FF2B5EF4-FFF2-40B4-BE49-F238E27FC236}">
              <a16:creationId xmlns:a16="http://schemas.microsoft.com/office/drawing/2014/main" id="{E3103002-E8F8-48A3-A688-50477A2824A0}"/>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57" name="フローチャート: 判断 756">
          <a:extLst>
            <a:ext uri="{FF2B5EF4-FFF2-40B4-BE49-F238E27FC236}">
              <a16:creationId xmlns:a16="http://schemas.microsoft.com/office/drawing/2014/main" id="{BB925EB9-82E5-4EBC-A095-19A4479EF5F9}"/>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58" name="フローチャート: 判断 757">
          <a:extLst>
            <a:ext uri="{FF2B5EF4-FFF2-40B4-BE49-F238E27FC236}">
              <a16:creationId xmlns:a16="http://schemas.microsoft.com/office/drawing/2014/main" id="{84FE7548-D3B3-49A0-BDFB-F0597F5CEBB6}"/>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59" name="フローチャート: 判断 758">
          <a:extLst>
            <a:ext uri="{FF2B5EF4-FFF2-40B4-BE49-F238E27FC236}">
              <a16:creationId xmlns:a16="http://schemas.microsoft.com/office/drawing/2014/main" id="{7A184532-15DA-45BA-BBB7-5265112EB90D}"/>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A7AB1485-BE9B-4295-86A8-02E154B743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9827C83D-D5FF-4E62-864A-ACB1B23C7C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767935C-4165-4C43-97DC-3642511F4B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8838667D-7852-4CBD-B339-90E2ABA232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603CAA5-AFFB-4FE2-9C46-97DCDC5EAF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16256</xdr:rowOff>
    </xdr:from>
    <xdr:to>
      <xdr:col>67</xdr:col>
      <xdr:colOff>101600</xdr:colOff>
      <xdr:row>105</xdr:row>
      <xdr:rowOff>117856</xdr:rowOff>
    </xdr:to>
    <xdr:sp macro="" textlink="">
      <xdr:nvSpPr>
        <xdr:cNvPr id="765" name="楕円 764">
          <a:extLst>
            <a:ext uri="{FF2B5EF4-FFF2-40B4-BE49-F238E27FC236}">
              <a16:creationId xmlns:a16="http://schemas.microsoft.com/office/drawing/2014/main" id="{591A6AF8-7F1E-40D2-8EFD-B6CF68B941C2}"/>
            </a:ext>
          </a:extLst>
        </xdr:cNvPr>
        <xdr:cNvSpPr/>
      </xdr:nvSpPr>
      <xdr:spPr>
        <a:xfrm>
          <a:off x="12763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127525</xdr:rowOff>
    </xdr:from>
    <xdr:ext cx="405111" cy="259045"/>
    <xdr:sp macro="" textlink="">
      <xdr:nvSpPr>
        <xdr:cNvPr id="766" name="n_1aveValue【公民館】&#10;有形固定資産減価償却率">
          <a:extLst>
            <a:ext uri="{FF2B5EF4-FFF2-40B4-BE49-F238E27FC236}">
              <a16:creationId xmlns:a16="http://schemas.microsoft.com/office/drawing/2014/main" id="{3709AFB1-17A4-4863-B4EF-08B63E4AB0AD}"/>
            </a:ext>
          </a:extLst>
        </xdr:cNvPr>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67" name="n_2aveValue【公民館】&#10;有形固定資産減価償却率">
          <a:extLst>
            <a:ext uri="{FF2B5EF4-FFF2-40B4-BE49-F238E27FC236}">
              <a16:creationId xmlns:a16="http://schemas.microsoft.com/office/drawing/2014/main" id="{6A74CD2B-A3DC-445E-91B0-5C9BDE98FCC3}"/>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68" name="n_3aveValue【公民館】&#10;有形固定資産減価償却率">
          <a:extLst>
            <a:ext uri="{FF2B5EF4-FFF2-40B4-BE49-F238E27FC236}">
              <a16:creationId xmlns:a16="http://schemas.microsoft.com/office/drawing/2014/main" id="{F5C66BF3-DAF1-4CC0-BBA1-3C698BA30CD6}"/>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769" name="n_4aveValue【公民館】&#10;有形固定資産減価償却率">
          <a:extLst>
            <a:ext uri="{FF2B5EF4-FFF2-40B4-BE49-F238E27FC236}">
              <a16:creationId xmlns:a16="http://schemas.microsoft.com/office/drawing/2014/main" id="{88593F42-A01B-4A54-9AB6-DF15913891FF}"/>
            </a:ext>
          </a:extLst>
        </xdr:cNvPr>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108983</xdr:rowOff>
    </xdr:from>
    <xdr:ext cx="405111" cy="259045"/>
    <xdr:sp macro="" textlink="">
      <xdr:nvSpPr>
        <xdr:cNvPr id="770" name="n_4mainValue【公民館】&#10;有形固定資産減価償却率">
          <a:extLst>
            <a:ext uri="{FF2B5EF4-FFF2-40B4-BE49-F238E27FC236}">
              <a16:creationId xmlns:a16="http://schemas.microsoft.com/office/drawing/2014/main" id="{EEB16679-7C54-479A-856C-E4D2EE6778DA}"/>
            </a:ext>
          </a:extLst>
        </xdr:cNvPr>
        <xdr:cNvSpPr txBox="1"/>
      </xdr:nvSpPr>
      <xdr:spPr>
        <a:xfrm>
          <a:off x="12611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E3B5B062-2560-4172-B987-C1C10456AE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AA5D2991-9AA3-4EF8-AD4E-1DF3A9B899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55BDDE61-F0C7-4AB9-B67B-222F06C176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CF401CD4-4E7F-4D3E-8F9B-CF4C930B15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718F9E1-91D1-4AD6-941A-A84C9F6762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F53221E6-03DE-4FA5-BCDB-59BDDB3F32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69FE5022-A5A1-4AD6-AA2C-E8242C93D6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D70F5DB7-8CEA-4D55-9191-7741E3292A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C86DFD63-7683-46DA-9639-8CDB93837A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A3AECE55-7C4A-402D-915E-A172C83FFF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a:extLst>
            <a:ext uri="{FF2B5EF4-FFF2-40B4-BE49-F238E27FC236}">
              <a16:creationId xmlns:a16="http://schemas.microsoft.com/office/drawing/2014/main" id="{C15D800C-AD18-4FC9-89FA-15303EA920E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E278F197-6EAD-413A-A8A9-62E3DF1B6DB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a:extLst>
            <a:ext uri="{FF2B5EF4-FFF2-40B4-BE49-F238E27FC236}">
              <a16:creationId xmlns:a16="http://schemas.microsoft.com/office/drawing/2014/main" id="{ADF50CBB-3A32-434B-9621-A5C314FBCE1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a:extLst>
            <a:ext uri="{FF2B5EF4-FFF2-40B4-BE49-F238E27FC236}">
              <a16:creationId xmlns:a16="http://schemas.microsoft.com/office/drawing/2014/main" id="{4E98BB46-2D10-43DF-A85F-00EC8EFAE3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a:extLst>
            <a:ext uri="{FF2B5EF4-FFF2-40B4-BE49-F238E27FC236}">
              <a16:creationId xmlns:a16="http://schemas.microsoft.com/office/drawing/2014/main" id="{6900A372-6778-4284-A7E3-94A50C5A585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a:extLst>
            <a:ext uri="{FF2B5EF4-FFF2-40B4-BE49-F238E27FC236}">
              <a16:creationId xmlns:a16="http://schemas.microsoft.com/office/drawing/2014/main" id="{742ACDE6-287C-400F-B8F7-87F51436F68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a:extLst>
            <a:ext uri="{FF2B5EF4-FFF2-40B4-BE49-F238E27FC236}">
              <a16:creationId xmlns:a16="http://schemas.microsoft.com/office/drawing/2014/main" id="{2FC28FA4-18CC-4D84-9F3F-D37CF5ECBCC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a:extLst>
            <a:ext uri="{FF2B5EF4-FFF2-40B4-BE49-F238E27FC236}">
              <a16:creationId xmlns:a16="http://schemas.microsoft.com/office/drawing/2014/main" id="{8134F3A7-BB27-438E-9D59-EC40D74B002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a:extLst>
            <a:ext uri="{FF2B5EF4-FFF2-40B4-BE49-F238E27FC236}">
              <a16:creationId xmlns:a16="http://schemas.microsoft.com/office/drawing/2014/main" id="{CFB66CCF-A064-4098-A5F9-D3A1654F309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a:extLst>
            <a:ext uri="{FF2B5EF4-FFF2-40B4-BE49-F238E27FC236}">
              <a16:creationId xmlns:a16="http://schemas.microsoft.com/office/drawing/2014/main" id="{1197283C-14A2-45C8-B650-FABA095EDE5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DAF8EC87-707D-4BC3-8A7F-40D934FF0F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2215A837-960A-4FA6-9F03-DFD30D6ACD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a:extLst>
            <a:ext uri="{FF2B5EF4-FFF2-40B4-BE49-F238E27FC236}">
              <a16:creationId xmlns:a16="http://schemas.microsoft.com/office/drawing/2014/main" id="{8E141856-CC24-4135-A7E1-DCC37034E9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121920</xdr:rowOff>
    </xdr:from>
    <xdr:to>
      <xdr:col>116</xdr:col>
      <xdr:colOff>62864</xdr:colOff>
      <xdr:row>108</xdr:row>
      <xdr:rowOff>100964</xdr:rowOff>
    </xdr:to>
    <xdr:cxnSp macro="">
      <xdr:nvCxnSpPr>
        <xdr:cNvPr id="794" name="直線コネクタ 793">
          <a:extLst>
            <a:ext uri="{FF2B5EF4-FFF2-40B4-BE49-F238E27FC236}">
              <a16:creationId xmlns:a16="http://schemas.microsoft.com/office/drawing/2014/main" id="{51BFCD45-ED21-48D6-98F0-00B2BF58D9ED}"/>
            </a:ext>
          </a:extLst>
        </xdr:cNvPr>
        <xdr:cNvCxnSpPr/>
      </xdr:nvCxnSpPr>
      <xdr:spPr>
        <a:xfrm flipV="1">
          <a:off x="22160864" y="174383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104791</xdr:rowOff>
    </xdr:from>
    <xdr:ext cx="469744" cy="259045"/>
    <xdr:sp macro="" textlink="">
      <xdr:nvSpPr>
        <xdr:cNvPr id="795" name="【公民館】&#10;一人当たり面積最小値テキスト">
          <a:extLst>
            <a:ext uri="{FF2B5EF4-FFF2-40B4-BE49-F238E27FC236}">
              <a16:creationId xmlns:a16="http://schemas.microsoft.com/office/drawing/2014/main" id="{C16D71E4-601B-4690-A8FE-AA7C4DB28F1E}"/>
            </a:ext>
          </a:extLst>
        </xdr:cNvPr>
        <xdr:cNvSpPr txBox="1"/>
      </xdr:nvSpPr>
      <xdr:spPr>
        <a:xfrm>
          <a:off x="22199600"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100964</xdr:rowOff>
    </xdr:from>
    <xdr:to>
      <xdr:col>116</xdr:col>
      <xdr:colOff>152400</xdr:colOff>
      <xdr:row>108</xdr:row>
      <xdr:rowOff>100964</xdr:rowOff>
    </xdr:to>
    <xdr:cxnSp macro="">
      <xdr:nvCxnSpPr>
        <xdr:cNvPr id="796" name="直線コネクタ 795">
          <a:extLst>
            <a:ext uri="{FF2B5EF4-FFF2-40B4-BE49-F238E27FC236}">
              <a16:creationId xmlns:a16="http://schemas.microsoft.com/office/drawing/2014/main" id="{01F62059-398B-4DF2-9EF7-516F345A2049}"/>
            </a:ext>
          </a:extLst>
        </xdr:cNvPr>
        <xdr:cNvCxnSpPr/>
      </xdr:nvCxnSpPr>
      <xdr:spPr>
        <a:xfrm>
          <a:off x="22072600" y="1861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68597</xdr:rowOff>
    </xdr:from>
    <xdr:ext cx="469744" cy="259045"/>
    <xdr:sp macro="" textlink="">
      <xdr:nvSpPr>
        <xdr:cNvPr id="797" name="【公民館】&#10;一人当たり面積最大値テキスト">
          <a:extLst>
            <a:ext uri="{FF2B5EF4-FFF2-40B4-BE49-F238E27FC236}">
              <a16:creationId xmlns:a16="http://schemas.microsoft.com/office/drawing/2014/main" id="{0DF7BCC3-A3C9-4E02-AA17-1D214EB35297}"/>
            </a:ext>
          </a:extLst>
        </xdr:cNvPr>
        <xdr:cNvSpPr txBox="1"/>
      </xdr:nvSpPr>
      <xdr:spPr>
        <a:xfrm>
          <a:off x="22199600" y="1721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121920</xdr:rowOff>
    </xdr:from>
    <xdr:to>
      <xdr:col>116</xdr:col>
      <xdr:colOff>152400</xdr:colOff>
      <xdr:row>101</xdr:row>
      <xdr:rowOff>121920</xdr:rowOff>
    </xdr:to>
    <xdr:cxnSp macro="">
      <xdr:nvCxnSpPr>
        <xdr:cNvPr id="798" name="直線コネクタ 797">
          <a:extLst>
            <a:ext uri="{FF2B5EF4-FFF2-40B4-BE49-F238E27FC236}">
              <a16:creationId xmlns:a16="http://schemas.microsoft.com/office/drawing/2014/main" id="{B8375250-2DBB-4E36-9C41-ACBB90C557E5}"/>
            </a:ext>
          </a:extLst>
        </xdr:cNvPr>
        <xdr:cNvCxnSpPr/>
      </xdr:nvCxnSpPr>
      <xdr:spPr>
        <a:xfrm>
          <a:off x="22072600" y="1743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99" name="【公民館】&#10;一人当たり面積平均値テキスト">
          <a:extLst>
            <a:ext uri="{FF2B5EF4-FFF2-40B4-BE49-F238E27FC236}">
              <a16:creationId xmlns:a16="http://schemas.microsoft.com/office/drawing/2014/main" id="{993F7D27-B889-48DB-B68A-12AA5BD2542F}"/>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00" name="フローチャート: 判断 799">
          <a:extLst>
            <a:ext uri="{FF2B5EF4-FFF2-40B4-BE49-F238E27FC236}">
              <a16:creationId xmlns:a16="http://schemas.microsoft.com/office/drawing/2014/main" id="{A18DBBB4-D161-4056-A7F6-B34CA9130482}"/>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88264</xdr:rowOff>
    </xdr:from>
    <xdr:to>
      <xdr:col>112</xdr:col>
      <xdr:colOff>38100</xdr:colOff>
      <xdr:row>107</xdr:row>
      <xdr:rowOff>18414</xdr:rowOff>
    </xdr:to>
    <xdr:sp macro="" textlink="">
      <xdr:nvSpPr>
        <xdr:cNvPr id="801" name="フローチャート: 判断 800">
          <a:extLst>
            <a:ext uri="{FF2B5EF4-FFF2-40B4-BE49-F238E27FC236}">
              <a16:creationId xmlns:a16="http://schemas.microsoft.com/office/drawing/2014/main" id="{EDF141C4-97CE-4F0B-B1A0-A3C0B9D9D1A5}"/>
            </a:ext>
          </a:extLst>
        </xdr:cNvPr>
        <xdr:cNvSpPr/>
      </xdr:nvSpPr>
      <xdr:spPr>
        <a:xfrm>
          <a:off x="21272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802" name="フローチャート: 判断 801">
          <a:extLst>
            <a:ext uri="{FF2B5EF4-FFF2-40B4-BE49-F238E27FC236}">
              <a16:creationId xmlns:a16="http://schemas.microsoft.com/office/drawing/2014/main" id="{5B67DD34-A33F-4D62-91AA-29D541C646AE}"/>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803" name="フローチャート: 判断 802">
          <a:extLst>
            <a:ext uri="{FF2B5EF4-FFF2-40B4-BE49-F238E27FC236}">
              <a16:creationId xmlns:a16="http://schemas.microsoft.com/office/drawing/2014/main" id="{DC05EA9F-5DFD-471E-B6CE-290D2F6983FC}"/>
            </a:ext>
          </a:extLst>
        </xdr:cNvPr>
        <xdr:cNvSpPr/>
      </xdr:nvSpPr>
      <xdr:spPr>
        <a:xfrm>
          <a:off x="19494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23495</xdr:rowOff>
    </xdr:from>
    <xdr:to>
      <xdr:col>98</xdr:col>
      <xdr:colOff>38100</xdr:colOff>
      <xdr:row>106</xdr:row>
      <xdr:rowOff>125095</xdr:rowOff>
    </xdr:to>
    <xdr:sp macro="" textlink="">
      <xdr:nvSpPr>
        <xdr:cNvPr id="804" name="フローチャート: 判断 803">
          <a:extLst>
            <a:ext uri="{FF2B5EF4-FFF2-40B4-BE49-F238E27FC236}">
              <a16:creationId xmlns:a16="http://schemas.microsoft.com/office/drawing/2014/main" id="{DA3A5EB1-DE0D-49AF-9F4A-CBF90F3B9AA1}"/>
            </a:ext>
          </a:extLst>
        </xdr:cNvPr>
        <xdr:cNvSpPr/>
      </xdr:nvSpPr>
      <xdr:spPr>
        <a:xfrm>
          <a:off x="18605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CA3E7EEB-1404-4F39-8229-294F6AD46D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83276A31-F1C9-4F25-87CF-194E2B396CB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E7132B84-443F-437E-9417-8E02156701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281DCB15-16AE-4BB7-89BF-8C279C98D9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2F0B404-61EB-49D3-8BE4-E9760DFB2E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100</xdr:row>
      <xdr:rowOff>97789</xdr:rowOff>
    </xdr:from>
    <xdr:to>
      <xdr:col>98</xdr:col>
      <xdr:colOff>38100</xdr:colOff>
      <xdr:row>101</xdr:row>
      <xdr:rowOff>27939</xdr:rowOff>
    </xdr:to>
    <xdr:sp macro="" textlink="">
      <xdr:nvSpPr>
        <xdr:cNvPr id="810" name="楕円 809">
          <a:extLst>
            <a:ext uri="{FF2B5EF4-FFF2-40B4-BE49-F238E27FC236}">
              <a16:creationId xmlns:a16="http://schemas.microsoft.com/office/drawing/2014/main" id="{97CA33FD-7073-42AE-84D7-A7DCA9617AD4}"/>
            </a:ext>
          </a:extLst>
        </xdr:cNvPr>
        <xdr:cNvSpPr/>
      </xdr:nvSpPr>
      <xdr:spPr>
        <a:xfrm>
          <a:off x="18605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34941</xdr:rowOff>
    </xdr:from>
    <xdr:ext cx="469744" cy="259045"/>
    <xdr:sp macro="" textlink="">
      <xdr:nvSpPr>
        <xdr:cNvPr id="811" name="n_1aveValue【公民館】&#10;一人当たり面積">
          <a:extLst>
            <a:ext uri="{FF2B5EF4-FFF2-40B4-BE49-F238E27FC236}">
              <a16:creationId xmlns:a16="http://schemas.microsoft.com/office/drawing/2014/main" id="{A59FACCB-F0ED-456E-AD57-5EA6543DD4BF}"/>
            </a:ext>
          </a:extLst>
        </xdr:cNvPr>
        <xdr:cNvSpPr txBox="1"/>
      </xdr:nvSpPr>
      <xdr:spPr>
        <a:xfrm>
          <a:off x="21075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812" name="n_2aveValue【公民館】&#10;一人当たり面積">
          <a:extLst>
            <a:ext uri="{FF2B5EF4-FFF2-40B4-BE49-F238E27FC236}">
              <a16:creationId xmlns:a16="http://schemas.microsoft.com/office/drawing/2014/main" id="{7AA0D954-2811-4F3A-B799-65F07431532D}"/>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6366</xdr:rowOff>
    </xdr:from>
    <xdr:ext cx="469744" cy="259045"/>
    <xdr:sp macro="" textlink="">
      <xdr:nvSpPr>
        <xdr:cNvPr id="813" name="n_3aveValue【公民館】&#10;一人当たり面積">
          <a:extLst>
            <a:ext uri="{FF2B5EF4-FFF2-40B4-BE49-F238E27FC236}">
              <a16:creationId xmlns:a16="http://schemas.microsoft.com/office/drawing/2014/main" id="{F9DD8600-9858-4CB0-AC5E-0033084A1B61}"/>
            </a:ext>
          </a:extLst>
        </xdr:cNvPr>
        <xdr:cNvSpPr txBox="1"/>
      </xdr:nvSpPr>
      <xdr:spPr>
        <a:xfrm>
          <a:off x="19310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116222</xdr:rowOff>
    </xdr:from>
    <xdr:ext cx="469744" cy="259045"/>
    <xdr:sp macro="" textlink="">
      <xdr:nvSpPr>
        <xdr:cNvPr id="814" name="n_4aveValue【公民館】&#10;一人当たり面積">
          <a:extLst>
            <a:ext uri="{FF2B5EF4-FFF2-40B4-BE49-F238E27FC236}">
              <a16:creationId xmlns:a16="http://schemas.microsoft.com/office/drawing/2014/main" id="{E559213D-272D-4D6F-824E-43642EAAB821}"/>
            </a:ext>
          </a:extLst>
        </xdr:cNvPr>
        <xdr:cNvSpPr txBox="1"/>
      </xdr:nvSpPr>
      <xdr:spPr>
        <a:xfrm>
          <a:off x="18421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44466</xdr:rowOff>
    </xdr:from>
    <xdr:ext cx="469744" cy="259045"/>
    <xdr:sp macro="" textlink="">
      <xdr:nvSpPr>
        <xdr:cNvPr id="815" name="n_4mainValue【公民館】&#10;一人当たり面積">
          <a:extLst>
            <a:ext uri="{FF2B5EF4-FFF2-40B4-BE49-F238E27FC236}">
              <a16:creationId xmlns:a16="http://schemas.microsoft.com/office/drawing/2014/main" id="{3A4C1B8C-60F6-4D20-A9E1-D57991A20BBF}"/>
            </a:ext>
          </a:extLst>
        </xdr:cNvPr>
        <xdr:cNvSpPr txBox="1"/>
      </xdr:nvSpPr>
      <xdr:spPr>
        <a:xfrm>
          <a:off x="18421427" y="170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74B7D67C-A90C-416D-90DB-13F8D31617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FAD623E6-8A42-4E5A-BB51-5019838298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8D31490A-E60B-4067-9562-0B5A3AD6A1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類似団体と比較し、有形固定資産減価償却率が高くなっている施設は、道路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で、低くなっている施設は、認定こども園・幼稚園・保育所、学校施設、公営住宅である。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をもって閉館、公民館はコミュニティ施設へ移行したため皆減した。道路については、</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に策定した舗装の個別施設計画に基づき、引き続き長寿命化を図っていく。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年度末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に保育所を２園閉所した影響により、また、学校施設については、</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に完成した中学校、また学校耐震化工事による影響により、有形固定資産減価償却率が類似団体と比較し低くなっていると考えられる。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84744F-017F-4AF8-AFFB-DAB6105C89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1A95ED-F9E2-4060-A2C7-CCDBE945A4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4FF176-A264-4487-9688-D6F7F3CC00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EFDDE9-F09F-41E7-B1A8-7A45AE9E2F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FC5256-E845-4FB4-BB19-DCC37A2274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1D14F8-9605-425E-B236-28151E14BE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A53BEE-E287-4F4C-A56E-E24A652B1F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915C4E-BA4B-4CA9-926D-0B63DB0765D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999D8D-EA6A-4DC1-B8DD-78B8FCA603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B91947-91C3-4F7C-AC77-2A67BE610C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FA919B-4655-45ED-8DA0-0BE5539507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E30511-9E87-403E-984A-B82E25E7CE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05D6E8-F017-4634-9472-BFA54EB130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AA36A5-067F-4410-8BDC-E8D7E2AB75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C4159B-F22E-4243-96E4-686D9E9126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AF8C820-B800-4171-869C-BA261ADA7FD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685D69-27FC-477A-BCC0-E359E79DB5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1381A2-B86E-467F-99E0-4437016D25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131EA3-49B8-4786-B7AB-2C46B2261E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142AE7-4D69-4D19-8FA4-7DD44471E2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AA0E96-AF41-4AE8-92BE-C469BA7C97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F73F0D-41AD-406C-988C-41F4D3C3937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A2DE82-5BEC-4F0D-A24C-05053D97DB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0D354D-EB2C-4AA4-A460-72C0F5DCCC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1A7615-1BC0-4710-AB6A-A17C7B91B2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134E3B-BF25-49CA-A9BC-44A2427128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E59C8A-3110-41BD-A8F6-74D5B5BD91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26D044-0182-412F-AD7E-A114DDF459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D940A6-E142-426C-B6CA-83DCE7206DD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2FE7EB7-0E5E-4C33-BAC8-C35301E0DD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1FEE8B-5504-4025-83DB-F8D7ADC3C5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344A7E-DC72-4842-92D3-8D7F30926A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5DF0A5-0159-4960-B5E3-30521AF40A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594B48-FC8C-4FAA-B0E4-ADB17BD319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D45B2B-80B8-4600-BE24-2473D427A2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E5D479-11A6-430E-9517-444917EC09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E33F23-B67D-4098-BC17-E11A8E3A86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7982AC-182B-4983-891E-5553A15D62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1E05CC-CF6D-423F-A2BD-BC03C6BE90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187E0C-D2E4-492C-B839-0634BE9F1F0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03D4ACE-75CF-4E75-87D7-AA6DB33EA0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F3347C-06C8-4423-84E4-E35397084A5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37ECA7B-F534-44DF-ABD1-FA6FC2A30F6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71AA241-713C-4FAA-9091-85F9813803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EAE8163-6044-4D7F-94C8-813513D97B6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E0F8E30-04EE-4441-89E3-AEA3CD2B4C1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54F7E86-99C9-4A34-856F-F4338FA42E3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342000D-409F-4B03-A2DF-B7F0013064D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7C2EAA1-2429-4D73-831A-6DC20247F7C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D232B47-0DF4-41CB-814E-CECFA1B9278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A275E57-37DB-4723-BF15-71B4B293BC0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93CFA94-998E-43B4-9E5D-CC6AF86A052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899AA94-7F1B-4CA0-96BB-8DAC12554E1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4A019F-9F09-43D5-ADCD-5FB479BCAB4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C5E9B4A-BE48-4FBD-9C7F-AF823B21FE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B843141-AE8E-46F0-8A10-00D9E07D59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A2959E2D-5B7B-4EF0-82DB-1E0025278734}"/>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AF1D5EA0-75D6-4711-8E1A-AD60A0CA9F48}"/>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F49D5BA0-7A71-4774-BE12-6D2E11704886}"/>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1CC5D59F-1418-44B8-AA38-4721370DD01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10D2295-6691-412F-87D0-77282D37B06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AA0CED24-29E0-49C2-8041-5323D1AB7EB4}"/>
            </a:ext>
          </a:extLst>
        </xdr:cNvPr>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C6E32A37-AAE4-4407-9995-1D67F7664A91}"/>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46FDB8B3-C537-49AE-A6FB-B57CDE8DCD7F}"/>
            </a:ext>
          </a:extLst>
        </xdr:cNvPr>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ABAFCF9E-7E92-4676-853E-81789EE7D926}"/>
            </a:ext>
          </a:extLst>
        </xdr:cNvPr>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5AF9832A-883F-4113-B5AD-53E2824EF2A4}"/>
            </a:ext>
          </a:extLst>
        </xdr:cNvPr>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1EE5DB2C-F72F-42CA-B857-E58D32759B9E}"/>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B7FE44-7F8C-44BE-9744-2632B0FAC3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277D8D0-CECD-4D67-8AC5-866CF4243E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97C38F-833B-4126-8578-25D2DE83AC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E5668F-9053-4FF7-848B-CDE4562732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006D0CE-337C-4867-85F5-9BAFB315AB7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49893</xdr:rowOff>
    </xdr:from>
    <xdr:to>
      <xdr:col>24</xdr:col>
      <xdr:colOff>114300</xdr:colOff>
      <xdr:row>41</xdr:row>
      <xdr:rowOff>151493</xdr:rowOff>
    </xdr:to>
    <xdr:sp macro="" textlink="">
      <xdr:nvSpPr>
        <xdr:cNvPr id="74" name="楕円 73">
          <a:extLst>
            <a:ext uri="{FF2B5EF4-FFF2-40B4-BE49-F238E27FC236}">
              <a16:creationId xmlns:a16="http://schemas.microsoft.com/office/drawing/2014/main" id="{3B69493D-22A4-45F1-A3DE-DC0336C561E2}"/>
            </a:ext>
          </a:extLst>
        </xdr:cNvPr>
        <xdr:cNvSpPr/>
      </xdr:nvSpPr>
      <xdr:spPr>
        <a:xfrm>
          <a:off x="4584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136270</xdr:rowOff>
    </xdr:from>
    <xdr:ext cx="405111" cy="259045"/>
    <xdr:sp macro="" textlink="">
      <xdr:nvSpPr>
        <xdr:cNvPr id="75" name="【図書館】&#10;有形固定資産減価償却率該当値テキスト">
          <a:extLst>
            <a:ext uri="{FF2B5EF4-FFF2-40B4-BE49-F238E27FC236}">
              <a16:creationId xmlns:a16="http://schemas.microsoft.com/office/drawing/2014/main" id="{E61D665A-FAC7-42CF-B404-7F87F4C6BFB2}"/>
            </a:ext>
          </a:extLst>
        </xdr:cNvPr>
        <xdr:cNvSpPr txBox="1"/>
      </xdr:nvSpPr>
      <xdr:spPr>
        <a:xfrm>
          <a:off x="4673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9072</xdr:rowOff>
    </xdr:from>
    <xdr:to>
      <xdr:col>20</xdr:col>
      <xdr:colOff>38100</xdr:colOff>
      <xdr:row>41</xdr:row>
      <xdr:rowOff>110672</xdr:rowOff>
    </xdr:to>
    <xdr:sp macro="" textlink="">
      <xdr:nvSpPr>
        <xdr:cNvPr id="76" name="楕円 75">
          <a:extLst>
            <a:ext uri="{FF2B5EF4-FFF2-40B4-BE49-F238E27FC236}">
              <a16:creationId xmlns:a16="http://schemas.microsoft.com/office/drawing/2014/main" id="{352C587D-BCA7-4F6A-8544-D2D10E8BE621}"/>
            </a:ext>
          </a:extLst>
        </xdr:cNvPr>
        <xdr:cNvSpPr/>
      </xdr:nvSpPr>
      <xdr:spPr>
        <a:xfrm>
          <a:off x="3746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59872</xdr:rowOff>
    </xdr:from>
    <xdr:to>
      <xdr:col>24</xdr:col>
      <xdr:colOff>63500</xdr:colOff>
      <xdr:row>41</xdr:row>
      <xdr:rowOff>100693</xdr:rowOff>
    </xdr:to>
    <xdr:cxnSp macro="">
      <xdr:nvCxnSpPr>
        <xdr:cNvPr id="77" name="直線コネクタ 76">
          <a:extLst>
            <a:ext uri="{FF2B5EF4-FFF2-40B4-BE49-F238E27FC236}">
              <a16:creationId xmlns:a16="http://schemas.microsoft.com/office/drawing/2014/main" id="{8E50E33D-E00A-46B0-8D7F-807008983F10}"/>
            </a:ext>
          </a:extLst>
        </xdr:cNvPr>
        <xdr:cNvCxnSpPr/>
      </xdr:nvCxnSpPr>
      <xdr:spPr>
        <a:xfrm>
          <a:off x="3797300" y="708932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160927</xdr:rowOff>
    </xdr:from>
    <xdr:to>
      <xdr:col>15</xdr:col>
      <xdr:colOff>101600</xdr:colOff>
      <xdr:row>41</xdr:row>
      <xdr:rowOff>91077</xdr:rowOff>
    </xdr:to>
    <xdr:sp macro="" textlink="">
      <xdr:nvSpPr>
        <xdr:cNvPr id="78" name="楕円 77">
          <a:extLst>
            <a:ext uri="{FF2B5EF4-FFF2-40B4-BE49-F238E27FC236}">
              <a16:creationId xmlns:a16="http://schemas.microsoft.com/office/drawing/2014/main" id="{33918B00-6D4E-4F34-8F30-B0191052F04E}"/>
            </a:ext>
          </a:extLst>
        </xdr:cNvPr>
        <xdr:cNvSpPr/>
      </xdr:nvSpPr>
      <xdr:spPr>
        <a:xfrm>
          <a:off x="2857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40277</xdr:rowOff>
    </xdr:from>
    <xdr:to>
      <xdr:col>19</xdr:col>
      <xdr:colOff>177800</xdr:colOff>
      <xdr:row>41</xdr:row>
      <xdr:rowOff>59872</xdr:rowOff>
    </xdr:to>
    <xdr:cxnSp macro="">
      <xdr:nvCxnSpPr>
        <xdr:cNvPr id="79" name="直線コネクタ 78">
          <a:extLst>
            <a:ext uri="{FF2B5EF4-FFF2-40B4-BE49-F238E27FC236}">
              <a16:creationId xmlns:a16="http://schemas.microsoft.com/office/drawing/2014/main" id="{EC013896-C927-458E-9835-4D17071CDE81}"/>
            </a:ext>
          </a:extLst>
        </xdr:cNvPr>
        <xdr:cNvCxnSpPr/>
      </xdr:nvCxnSpPr>
      <xdr:spPr>
        <a:xfrm>
          <a:off x="2908300" y="70697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141333</xdr:rowOff>
    </xdr:from>
    <xdr:to>
      <xdr:col>10</xdr:col>
      <xdr:colOff>165100</xdr:colOff>
      <xdr:row>41</xdr:row>
      <xdr:rowOff>71483</xdr:rowOff>
    </xdr:to>
    <xdr:sp macro="" textlink="">
      <xdr:nvSpPr>
        <xdr:cNvPr id="80" name="楕円 79">
          <a:extLst>
            <a:ext uri="{FF2B5EF4-FFF2-40B4-BE49-F238E27FC236}">
              <a16:creationId xmlns:a16="http://schemas.microsoft.com/office/drawing/2014/main" id="{C55203DE-A03F-406D-970C-70882898869D}"/>
            </a:ext>
          </a:extLst>
        </xdr:cNvPr>
        <xdr:cNvSpPr/>
      </xdr:nvSpPr>
      <xdr:spPr>
        <a:xfrm>
          <a:off x="1968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20683</xdr:rowOff>
    </xdr:from>
    <xdr:to>
      <xdr:col>15</xdr:col>
      <xdr:colOff>50800</xdr:colOff>
      <xdr:row>41</xdr:row>
      <xdr:rowOff>40277</xdr:rowOff>
    </xdr:to>
    <xdr:cxnSp macro="">
      <xdr:nvCxnSpPr>
        <xdr:cNvPr id="81" name="直線コネクタ 80">
          <a:extLst>
            <a:ext uri="{FF2B5EF4-FFF2-40B4-BE49-F238E27FC236}">
              <a16:creationId xmlns:a16="http://schemas.microsoft.com/office/drawing/2014/main" id="{6C1A7662-37D0-47A5-9C0F-2A35DAD4107A}"/>
            </a:ext>
          </a:extLst>
        </xdr:cNvPr>
        <xdr:cNvCxnSpPr/>
      </xdr:nvCxnSpPr>
      <xdr:spPr>
        <a:xfrm>
          <a:off x="2019300" y="70501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121738</xdr:rowOff>
    </xdr:from>
    <xdr:to>
      <xdr:col>6</xdr:col>
      <xdr:colOff>38100</xdr:colOff>
      <xdr:row>41</xdr:row>
      <xdr:rowOff>51888</xdr:rowOff>
    </xdr:to>
    <xdr:sp macro="" textlink="">
      <xdr:nvSpPr>
        <xdr:cNvPr id="82" name="楕円 81">
          <a:extLst>
            <a:ext uri="{FF2B5EF4-FFF2-40B4-BE49-F238E27FC236}">
              <a16:creationId xmlns:a16="http://schemas.microsoft.com/office/drawing/2014/main" id="{0F3A9CC8-F6D5-4881-A12C-F5A85BC0FE38}"/>
            </a:ext>
          </a:extLst>
        </xdr:cNvPr>
        <xdr:cNvSpPr/>
      </xdr:nvSpPr>
      <xdr:spPr>
        <a:xfrm>
          <a:off x="1079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xdr:rowOff>
    </xdr:from>
    <xdr:to>
      <xdr:col>10</xdr:col>
      <xdr:colOff>114300</xdr:colOff>
      <xdr:row>41</xdr:row>
      <xdr:rowOff>20683</xdr:rowOff>
    </xdr:to>
    <xdr:cxnSp macro="">
      <xdr:nvCxnSpPr>
        <xdr:cNvPr id="83" name="直線コネクタ 82">
          <a:extLst>
            <a:ext uri="{FF2B5EF4-FFF2-40B4-BE49-F238E27FC236}">
              <a16:creationId xmlns:a16="http://schemas.microsoft.com/office/drawing/2014/main" id="{240DCD2E-164D-4C07-87BE-0DCEB20F8557}"/>
            </a:ext>
          </a:extLst>
        </xdr:cNvPr>
        <xdr:cNvCxnSpPr/>
      </xdr:nvCxnSpPr>
      <xdr:spPr>
        <a:xfrm>
          <a:off x="1130300" y="703053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a:extLst>
            <a:ext uri="{FF2B5EF4-FFF2-40B4-BE49-F238E27FC236}">
              <a16:creationId xmlns:a16="http://schemas.microsoft.com/office/drawing/2014/main" id="{C65A2732-F285-492B-A8F8-EC4B8407CDEE}"/>
            </a:ext>
          </a:extLst>
        </xdr:cNvPr>
        <xdr:cNvSpPr txBox="1"/>
      </xdr:nvSpPr>
      <xdr:spPr>
        <a:xfrm>
          <a:off x="3582044" y="654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B8BF1E93-A6FF-4075-B5EF-8E093C470045}"/>
            </a:ext>
          </a:extLst>
        </xdr:cNvPr>
        <xdr:cNvSpPr txBox="1"/>
      </xdr:nvSpPr>
      <xdr:spPr>
        <a:xfrm>
          <a:off x="2705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E73B1EC7-0EE9-425D-8CBD-AA374C8A9D64}"/>
            </a:ext>
          </a:extLst>
        </xdr:cNvPr>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9CC66151-19CB-40AB-8D56-B2ACB8ECBD5A}"/>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101799</xdr:rowOff>
    </xdr:from>
    <xdr:ext cx="405111" cy="259045"/>
    <xdr:sp macro="" textlink="">
      <xdr:nvSpPr>
        <xdr:cNvPr id="88" name="n_1mainValue【図書館】&#10;有形固定資産減価償却率">
          <a:extLst>
            <a:ext uri="{FF2B5EF4-FFF2-40B4-BE49-F238E27FC236}">
              <a16:creationId xmlns:a16="http://schemas.microsoft.com/office/drawing/2014/main" id="{790836F5-CDC1-45CB-9834-F4035E9FAC7C}"/>
            </a:ext>
          </a:extLst>
        </xdr:cNvPr>
        <xdr:cNvSpPr txBox="1"/>
      </xdr:nvSpPr>
      <xdr:spPr>
        <a:xfrm>
          <a:off x="35820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82204</xdr:rowOff>
    </xdr:from>
    <xdr:ext cx="405111" cy="259045"/>
    <xdr:sp macro="" textlink="">
      <xdr:nvSpPr>
        <xdr:cNvPr id="89" name="n_2mainValue【図書館】&#10;有形固定資産減価償却率">
          <a:extLst>
            <a:ext uri="{FF2B5EF4-FFF2-40B4-BE49-F238E27FC236}">
              <a16:creationId xmlns:a16="http://schemas.microsoft.com/office/drawing/2014/main" id="{035B2063-BCDC-49D8-8228-E578510898A6}"/>
            </a:ext>
          </a:extLst>
        </xdr:cNvPr>
        <xdr:cNvSpPr txBox="1"/>
      </xdr:nvSpPr>
      <xdr:spPr>
        <a:xfrm>
          <a:off x="2705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id="{6E189D3C-A8AA-4351-AA9B-5022D0CC7383}"/>
            </a:ext>
          </a:extLst>
        </xdr:cNvPr>
        <xdr:cNvSpPr txBox="1"/>
      </xdr:nvSpPr>
      <xdr:spPr>
        <a:xfrm>
          <a:off x="1816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43015</xdr:rowOff>
    </xdr:from>
    <xdr:ext cx="405111" cy="259045"/>
    <xdr:sp macro="" textlink="">
      <xdr:nvSpPr>
        <xdr:cNvPr id="91" name="n_4mainValue【図書館】&#10;有形固定資産減価償却率">
          <a:extLst>
            <a:ext uri="{FF2B5EF4-FFF2-40B4-BE49-F238E27FC236}">
              <a16:creationId xmlns:a16="http://schemas.microsoft.com/office/drawing/2014/main" id="{7F8879E7-5D3C-4553-B0A4-F21485132A99}"/>
            </a:ext>
          </a:extLst>
        </xdr:cNvPr>
        <xdr:cNvSpPr txBox="1"/>
      </xdr:nvSpPr>
      <xdr:spPr>
        <a:xfrm>
          <a:off x="927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C3D2BBD-4BE2-4F84-8C8F-B20C2B53C63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E3E236F-742A-4975-BDA4-820CC89BBE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A8BFFDF-9F07-4A01-ACAE-68716D7C0AE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E43880E-2539-4412-AA33-896717DC71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DF13AC4-2423-445E-A204-F1D3CDC22F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FF1DAA3-5429-4D66-8DC7-44C00A562C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588D1FF-0E1C-48A6-A4F1-ACD95F8E90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117A33B-435B-4565-8775-4930CD9605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49B6824-ACBC-437B-ABE6-B1FDF48CAA4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6F00960-72D3-42DB-8763-FC2A9C1764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DD6C97-6635-4E99-A258-50D0F47E976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FB107B0-5938-4A7D-8AFD-725971366C3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2E7135C-44D1-45E4-8B95-97707F1C61C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350BC59-7C11-4E1B-BE2C-13ECFD8480B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904A1A2-8718-40AC-9B2F-FF5D081629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5C9ED5D-C35B-4D84-873E-ED0B1BC294C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930F73D-CAFC-4BEC-90C1-890F74B27E7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448AF6F-543B-488B-B827-582148437AB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91821D9-C24C-4349-964C-ABAB5CA419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ADFDC24-D960-4A16-A9A4-313331C78CD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9FEDBCF-000B-41D4-8C38-241D8D62141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EC0C6FA-3FBE-437C-8038-B56470F5603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713F87A-96F5-4989-8E5C-16BA9FAE00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91364AAA-30CD-49C0-B271-35952367DE74}"/>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5517A310-7EC0-456E-AF1C-A7EFD2EDC179}"/>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6155795E-B775-488A-9CFF-63765BD60A17}"/>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6FB9222F-F8A6-4ACA-A1AC-D30271D3B4A0}"/>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ECB595A6-B73E-4E78-B361-073DFBF98997}"/>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2D4B8EF5-ADF2-4761-965E-5DE3F9A68531}"/>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77B4862C-6151-4105-B840-C8D2112458B0}"/>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C766EBDD-CF90-405D-BC20-093A4E2E36C6}"/>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C7728A00-FA6C-4EC5-8914-18BCB4B59D33}"/>
            </a:ext>
          </a:extLst>
        </xdr:cNvPr>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ED99D2A2-7541-430D-9732-A26245790183}"/>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9958D66C-6310-4D29-8887-F3785C4D6183}"/>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4158895-D862-4372-935F-EF004273A5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9EF28C-B82A-41E7-BE8A-0FCE4995D3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9CAB733-C979-4575-A105-FB20CC37CD3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0EB2D3D-5C04-4EA1-AA10-86367DA621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FAE8D2A-68D4-41F0-B800-A1DFD5E511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a:extLst>
            <a:ext uri="{FF2B5EF4-FFF2-40B4-BE49-F238E27FC236}">
              <a16:creationId xmlns:a16="http://schemas.microsoft.com/office/drawing/2014/main" id="{A0402330-1B59-4FD9-AD36-DA07AFDD2681}"/>
            </a:ext>
          </a:extLst>
        </xdr:cNvPr>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7554C8A9-B447-4208-8FE9-BACAB1B29BE3}"/>
            </a:ext>
          </a:extLst>
        </xdr:cNvPr>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a:extLst>
            <a:ext uri="{FF2B5EF4-FFF2-40B4-BE49-F238E27FC236}">
              <a16:creationId xmlns:a16="http://schemas.microsoft.com/office/drawing/2014/main" id="{F184DEE5-A57B-4711-8A6A-692CE5F2E229}"/>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4" name="直線コネクタ 133">
          <a:extLst>
            <a:ext uri="{FF2B5EF4-FFF2-40B4-BE49-F238E27FC236}">
              <a16:creationId xmlns:a16="http://schemas.microsoft.com/office/drawing/2014/main" id="{5CD896A2-33E1-4F09-B27B-9199A60005A8}"/>
            </a:ext>
          </a:extLst>
        </xdr:cNvPr>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a:extLst>
            <a:ext uri="{FF2B5EF4-FFF2-40B4-BE49-F238E27FC236}">
              <a16:creationId xmlns:a16="http://schemas.microsoft.com/office/drawing/2014/main" id="{5A2D759F-ACE2-4236-9232-DEC9B0DE4434}"/>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6" name="直線コネクタ 135">
          <a:extLst>
            <a:ext uri="{FF2B5EF4-FFF2-40B4-BE49-F238E27FC236}">
              <a16:creationId xmlns:a16="http://schemas.microsoft.com/office/drawing/2014/main" id="{EC679C42-44D0-4948-A8F0-CE9608BCBE6E}"/>
            </a:ext>
          </a:extLst>
        </xdr:cNvPr>
        <xdr:cNvCxnSpPr/>
      </xdr:nvCxnSpPr>
      <xdr:spPr>
        <a:xfrm flipV="1">
          <a:off x="87503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a:extLst>
            <a:ext uri="{FF2B5EF4-FFF2-40B4-BE49-F238E27FC236}">
              <a16:creationId xmlns:a16="http://schemas.microsoft.com/office/drawing/2014/main" id="{ECA4A2C0-5AA3-43D7-9BCE-B9DC2ACAB137}"/>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a:extLst>
            <a:ext uri="{FF2B5EF4-FFF2-40B4-BE49-F238E27FC236}">
              <a16:creationId xmlns:a16="http://schemas.microsoft.com/office/drawing/2014/main" id="{C691BA43-EB2D-4635-A59A-51A852B63A05}"/>
            </a:ext>
          </a:extLst>
        </xdr:cNvPr>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a:extLst>
            <a:ext uri="{FF2B5EF4-FFF2-40B4-BE49-F238E27FC236}">
              <a16:creationId xmlns:a16="http://schemas.microsoft.com/office/drawing/2014/main" id="{228BA4E8-7520-47F6-A4EF-2BC1B31C46DD}"/>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76200</xdr:rowOff>
    </xdr:to>
    <xdr:cxnSp macro="">
      <xdr:nvCxnSpPr>
        <xdr:cNvPr id="140" name="直線コネクタ 139">
          <a:extLst>
            <a:ext uri="{FF2B5EF4-FFF2-40B4-BE49-F238E27FC236}">
              <a16:creationId xmlns:a16="http://schemas.microsoft.com/office/drawing/2014/main" id="{B193A0D2-5E67-4A2C-86F0-A34AFC0F9150}"/>
            </a:ext>
          </a:extLst>
        </xdr:cNvPr>
        <xdr:cNvCxnSpPr/>
      </xdr:nvCxnSpPr>
      <xdr:spPr>
        <a:xfrm>
          <a:off x="6972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6558FB90-9A51-4304-949D-84FDFBB3B61E}"/>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a:extLst>
            <a:ext uri="{FF2B5EF4-FFF2-40B4-BE49-F238E27FC236}">
              <a16:creationId xmlns:a16="http://schemas.microsoft.com/office/drawing/2014/main" id="{FABD67AE-EAE2-46A2-B22E-EA9473251C8D}"/>
            </a:ext>
          </a:extLst>
        </xdr:cNvPr>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7B62A17B-8269-42E3-856D-6965BF079D54}"/>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a:extLst>
            <a:ext uri="{FF2B5EF4-FFF2-40B4-BE49-F238E27FC236}">
              <a16:creationId xmlns:a16="http://schemas.microsoft.com/office/drawing/2014/main" id="{1943CA4B-7608-4923-8E75-BAA7EF31A173}"/>
            </a:ext>
          </a:extLst>
        </xdr:cNvPr>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a:extLst>
            <a:ext uri="{FF2B5EF4-FFF2-40B4-BE49-F238E27FC236}">
              <a16:creationId xmlns:a16="http://schemas.microsoft.com/office/drawing/2014/main" id="{DACECE49-633D-4F70-B3D9-33CDAAC41F33}"/>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a:extLst>
            <a:ext uri="{FF2B5EF4-FFF2-40B4-BE49-F238E27FC236}">
              <a16:creationId xmlns:a16="http://schemas.microsoft.com/office/drawing/2014/main" id="{D8D99A64-1C42-4F3F-9AE7-CFC7C1054465}"/>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7" name="n_3mainValue【図書館】&#10;一人当たり面積">
          <a:extLst>
            <a:ext uri="{FF2B5EF4-FFF2-40B4-BE49-F238E27FC236}">
              <a16:creationId xmlns:a16="http://schemas.microsoft.com/office/drawing/2014/main" id="{7860C635-DC44-4FF5-9091-EC6A2710DD89}"/>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8" name="n_4mainValue【図書館】&#10;一人当たり面積">
          <a:extLst>
            <a:ext uri="{FF2B5EF4-FFF2-40B4-BE49-F238E27FC236}">
              <a16:creationId xmlns:a16="http://schemas.microsoft.com/office/drawing/2014/main" id="{C11BDA00-9CCA-4460-AA0C-1B1E8DF60EB0}"/>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B49FE7-C71B-4FC0-864F-89BB0BB77D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6B3B889-6C29-4A67-9D17-C190A63CC6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2A760EE-09DD-43D7-86EA-508E207CFF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DA7216D-B75A-4620-8D00-F6BC94C3AB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F1383F-F01A-46FA-A3B7-CF1B3DA33D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2F0C277-F358-4680-92A8-1DCC28FD7C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4DCF5F6-DD6E-422C-9E06-79BC4A2BAC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586ABC8-23E1-4EBF-B5EF-867CCCA730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6D3CF73-874F-4A30-B658-63265BED27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9D7E8BD-771C-449E-A906-69AE6B8EBC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425FE32-A26D-4ED3-9D84-2DE3A1DE2E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93370B1F-7482-4816-8DF6-4B9D64F5EFF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36406ACF-D153-4C1D-87B3-89D8BA49112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2CFEA81-1FD4-4495-AA4F-505D74F2D9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8C735A6-49A9-4C43-826A-C2334D46A66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AD87ED1-C899-4667-8373-D5A2AEFCB07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DA7429E-DA69-40B7-ADFC-0105D32E9FB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A82D4355-B60C-409C-AE15-7FE767A98AF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EB006540-962E-43B2-BEF3-1392FA7E6B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19B9D75-16B6-43B6-B33D-49426169A0C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409969E-CE48-4C25-A31D-6047443EF3D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8F76D00-DED8-4341-9257-1BF391947C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8D031C86-7A65-4B0D-9624-3FFFE1AADC8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2DB3508-D7E5-404E-BA35-A46CF64BBF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79C13232-184B-4A18-8DE9-033025422B6C}"/>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CF55188B-8C51-4DA8-8E5B-FB4BC698EF3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8F0F2408-0D13-4FD3-A497-66FAB06CFA2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25368EA-209A-4710-8E7A-1869AD4741DB}"/>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B326D780-F339-4CFB-A96D-BA97DC365D1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FAD26709-AE0A-47D4-8C17-6EFEBAC90FE7}"/>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2204B3B2-10D0-4A2D-8A23-1B184F4810E6}"/>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D2AFBFC8-E41D-4751-AF28-C470D83AD606}"/>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1245B158-37BD-4696-A498-90BEAB1D76D9}"/>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77C41E76-150A-4B9D-B957-CDF5B3B6B01F}"/>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84E5FA59-29A2-4CC0-94C8-3B3BFF94BDC7}"/>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04916DE-8BE3-4B61-A1AD-114B4ABF686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432461-0A60-4FB0-A1CE-85E6D309F1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A1A8651-81DD-42A9-9A35-AC321072A7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7313639-FD38-47CB-AD00-4E723B6271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C0DBDD2-BEDB-448A-9BBA-62299B01DF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189" name="楕円 188">
          <a:extLst>
            <a:ext uri="{FF2B5EF4-FFF2-40B4-BE49-F238E27FC236}">
              <a16:creationId xmlns:a16="http://schemas.microsoft.com/office/drawing/2014/main" id="{A772F689-3DD7-489C-80CE-0C5956A460B0}"/>
            </a:ext>
          </a:extLst>
        </xdr:cNvPr>
        <xdr:cNvSpPr/>
      </xdr:nvSpPr>
      <xdr:spPr>
        <a:xfrm>
          <a:off x="4584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6747748-43AB-472B-AC5F-6DBAFC630B71}"/>
            </a:ext>
          </a:extLst>
        </xdr:cNvPr>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91" name="楕円 190">
          <a:extLst>
            <a:ext uri="{FF2B5EF4-FFF2-40B4-BE49-F238E27FC236}">
              <a16:creationId xmlns:a16="http://schemas.microsoft.com/office/drawing/2014/main" id="{7640B032-F2C2-4D15-A4E6-D90CF51DC9FF}"/>
            </a:ext>
          </a:extLst>
        </xdr:cNvPr>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63</xdr:row>
      <xdr:rowOff>15240</xdr:rowOff>
    </xdr:to>
    <xdr:cxnSp macro="">
      <xdr:nvCxnSpPr>
        <xdr:cNvPr id="192" name="直線コネクタ 191">
          <a:extLst>
            <a:ext uri="{FF2B5EF4-FFF2-40B4-BE49-F238E27FC236}">
              <a16:creationId xmlns:a16="http://schemas.microsoft.com/office/drawing/2014/main" id="{D4C6FE20-8938-4787-BEE2-33A65C799B51}"/>
            </a:ext>
          </a:extLst>
        </xdr:cNvPr>
        <xdr:cNvCxnSpPr/>
      </xdr:nvCxnSpPr>
      <xdr:spPr>
        <a:xfrm>
          <a:off x="3797300" y="107537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193" name="楕円 192">
          <a:extLst>
            <a:ext uri="{FF2B5EF4-FFF2-40B4-BE49-F238E27FC236}">
              <a16:creationId xmlns:a16="http://schemas.microsoft.com/office/drawing/2014/main" id="{AF65681D-9386-4495-805B-A768CC1EE064}"/>
            </a:ext>
          </a:extLst>
        </xdr:cNvPr>
        <xdr:cNvSpPr/>
      </xdr:nvSpPr>
      <xdr:spPr>
        <a:xfrm>
          <a:off x="2857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xdr:rowOff>
    </xdr:from>
    <xdr:to>
      <xdr:col>19</xdr:col>
      <xdr:colOff>177800</xdr:colOff>
      <xdr:row>62</xdr:row>
      <xdr:rowOff>123825</xdr:rowOff>
    </xdr:to>
    <xdr:cxnSp macro="">
      <xdr:nvCxnSpPr>
        <xdr:cNvPr id="194" name="直線コネクタ 193">
          <a:extLst>
            <a:ext uri="{FF2B5EF4-FFF2-40B4-BE49-F238E27FC236}">
              <a16:creationId xmlns:a16="http://schemas.microsoft.com/office/drawing/2014/main" id="{E01492A8-3B82-48BE-9F15-37CDA1BFB822}"/>
            </a:ext>
          </a:extLst>
        </xdr:cNvPr>
        <xdr:cNvCxnSpPr/>
      </xdr:nvCxnSpPr>
      <xdr:spPr>
        <a:xfrm>
          <a:off x="2908300" y="106451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95" name="楕円 194">
          <a:extLst>
            <a:ext uri="{FF2B5EF4-FFF2-40B4-BE49-F238E27FC236}">
              <a16:creationId xmlns:a16="http://schemas.microsoft.com/office/drawing/2014/main" id="{06C496D5-0D90-4D84-B6D2-CD0ABC839D1D}"/>
            </a:ext>
          </a:extLst>
        </xdr:cNvPr>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15240</xdr:rowOff>
    </xdr:to>
    <xdr:cxnSp macro="">
      <xdr:nvCxnSpPr>
        <xdr:cNvPr id="196" name="直線コネクタ 195">
          <a:extLst>
            <a:ext uri="{FF2B5EF4-FFF2-40B4-BE49-F238E27FC236}">
              <a16:creationId xmlns:a16="http://schemas.microsoft.com/office/drawing/2014/main" id="{5DF115C3-EC47-4542-8CC7-3F6935938968}"/>
            </a:ext>
          </a:extLst>
        </xdr:cNvPr>
        <xdr:cNvCxnSpPr/>
      </xdr:nvCxnSpPr>
      <xdr:spPr>
        <a:xfrm>
          <a:off x="2019300" y="10612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78740</xdr:rowOff>
    </xdr:from>
    <xdr:to>
      <xdr:col>6</xdr:col>
      <xdr:colOff>38100</xdr:colOff>
      <xdr:row>62</xdr:row>
      <xdr:rowOff>8890</xdr:rowOff>
    </xdr:to>
    <xdr:sp macro="" textlink="">
      <xdr:nvSpPr>
        <xdr:cNvPr id="197" name="楕円 196">
          <a:extLst>
            <a:ext uri="{FF2B5EF4-FFF2-40B4-BE49-F238E27FC236}">
              <a16:creationId xmlns:a16="http://schemas.microsoft.com/office/drawing/2014/main" id="{146AF876-F664-45E1-95A2-6A85968AE588}"/>
            </a:ext>
          </a:extLst>
        </xdr:cNvPr>
        <xdr:cNvSpPr/>
      </xdr:nvSpPr>
      <xdr:spPr>
        <a:xfrm>
          <a:off x="107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61</xdr:row>
      <xdr:rowOff>154305</xdr:rowOff>
    </xdr:to>
    <xdr:cxnSp macro="">
      <xdr:nvCxnSpPr>
        <xdr:cNvPr id="198" name="直線コネクタ 197">
          <a:extLst>
            <a:ext uri="{FF2B5EF4-FFF2-40B4-BE49-F238E27FC236}">
              <a16:creationId xmlns:a16="http://schemas.microsoft.com/office/drawing/2014/main" id="{D8C3996F-68B2-4441-A189-F656643BD263}"/>
            </a:ext>
          </a:extLst>
        </xdr:cNvPr>
        <xdr:cNvCxnSpPr/>
      </xdr:nvCxnSpPr>
      <xdr:spPr>
        <a:xfrm>
          <a:off x="1130300" y="10587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a:extLst>
            <a:ext uri="{FF2B5EF4-FFF2-40B4-BE49-F238E27FC236}">
              <a16:creationId xmlns:a16="http://schemas.microsoft.com/office/drawing/2014/main" id="{35028D64-ED38-4FFB-BFBD-2B8E734FE461}"/>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a:extLst>
            <a:ext uri="{FF2B5EF4-FFF2-40B4-BE49-F238E27FC236}">
              <a16:creationId xmlns:a16="http://schemas.microsoft.com/office/drawing/2014/main" id="{203796B4-D0CC-4634-95B9-4ABC7F092BCC}"/>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id="{DDED38A1-3095-4A2C-9A62-7B4CEF7E43A5}"/>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a:extLst>
            <a:ext uri="{FF2B5EF4-FFF2-40B4-BE49-F238E27FC236}">
              <a16:creationId xmlns:a16="http://schemas.microsoft.com/office/drawing/2014/main" id="{725C6820-B197-47CE-BD66-072F95CAB90F}"/>
            </a:ext>
          </a:extLst>
        </xdr:cNvPr>
        <xdr:cNvSpPr txBox="1"/>
      </xdr:nvSpPr>
      <xdr:spPr>
        <a:xfrm>
          <a:off x="927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203" name="n_1mainValue【体育館・プール】&#10;有形固定資産減価償却率">
          <a:extLst>
            <a:ext uri="{FF2B5EF4-FFF2-40B4-BE49-F238E27FC236}">
              <a16:creationId xmlns:a16="http://schemas.microsoft.com/office/drawing/2014/main" id="{C7ED2DD6-9ADD-4CCF-A23D-598BBEC20003}"/>
            </a:ext>
          </a:extLst>
        </xdr:cNvPr>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204" name="n_2mainValue【体育館・プール】&#10;有形固定資産減価償却率">
          <a:extLst>
            <a:ext uri="{FF2B5EF4-FFF2-40B4-BE49-F238E27FC236}">
              <a16:creationId xmlns:a16="http://schemas.microsoft.com/office/drawing/2014/main" id="{6EFB7E6C-A328-44EC-AEA6-4B6C6611DEA7}"/>
            </a:ext>
          </a:extLst>
        </xdr:cNvPr>
        <xdr:cNvSpPr txBox="1"/>
      </xdr:nvSpPr>
      <xdr:spPr>
        <a:xfrm>
          <a:off x="2705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205" name="n_3mainValue【体育館・プール】&#10;有形固定資産減価償却率">
          <a:extLst>
            <a:ext uri="{FF2B5EF4-FFF2-40B4-BE49-F238E27FC236}">
              <a16:creationId xmlns:a16="http://schemas.microsoft.com/office/drawing/2014/main" id="{3BCF6BDA-1120-44F4-8AC7-3998681F295E}"/>
            </a:ext>
          </a:extLst>
        </xdr:cNvPr>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xdr:rowOff>
    </xdr:from>
    <xdr:ext cx="405111" cy="259045"/>
    <xdr:sp macro="" textlink="">
      <xdr:nvSpPr>
        <xdr:cNvPr id="206" name="n_4mainValue【体育館・プール】&#10;有形固定資産減価償却率">
          <a:extLst>
            <a:ext uri="{FF2B5EF4-FFF2-40B4-BE49-F238E27FC236}">
              <a16:creationId xmlns:a16="http://schemas.microsoft.com/office/drawing/2014/main" id="{38093B1B-E3D8-4A80-A044-5F5C235D28C4}"/>
            </a:ext>
          </a:extLst>
        </xdr:cNvPr>
        <xdr:cNvSpPr txBox="1"/>
      </xdr:nvSpPr>
      <xdr:spPr>
        <a:xfrm>
          <a:off x="927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9D5DC3F-EA9C-4467-A6E7-8B03F69EFB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E626CA2-F062-4D1D-86F6-91528B4ACD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F058AB8-63E5-4722-93E1-FA7B09E1D4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BF72FCE-8C6B-45FB-A1A5-2CE26A14E1B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AF6C933-8F8B-499C-83E7-863B475CAB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4E36556-92CD-48C6-82C6-E61A6D0BD7B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6F40C5C-F68D-4264-8A55-16726ABB06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7AA22BD-08D2-4F46-8002-922E492A7C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A46F2A3-2CCC-4DDC-B5AF-DAF88AD428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AE7774A-851C-4929-8D66-6DE438FA02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77150B3-EA00-4F85-9AB0-9094DF45353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863AB0C1-9AF8-4993-837A-DE325D517E2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4C11A5B-8351-47BF-B4F2-312C984EE0B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F5F0E92E-951F-4438-B43F-9001BCF82D3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F980F57-0DA4-4D12-99FE-B4ABDA09879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57408E77-D7EC-4EE7-888E-F5A7C13A71D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9B01D76-3A24-4390-AED6-413B2DA5D33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E3B30FC6-D528-4DD1-9450-396E238FE48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B3625C5-A227-41A8-82A6-07C0C1130A7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36EFC532-D847-4979-8E5C-F3932FEF825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DBB5D75-D1BD-4179-B53F-CC0FFD06BF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F6436B1A-CB31-4741-88C4-C9417C08F07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EC489648-7D4B-4011-82FA-91DB88C67E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22FD9265-04F9-4F14-9B97-57D22378908D}"/>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97859A4B-5FB1-43FB-8B7A-2B6DC848169C}"/>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9F26CB79-CCAF-4BF6-BE4A-4B251AB82ED5}"/>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F9176C18-8005-40CE-8EDA-76A6D2F3C1D1}"/>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F8F0C8AB-4E0D-41AF-BCDC-9B1827F47AD4}"/>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a:extLst>
            <a:ext uri="{FF2B5EF4-FFF2-40B4-BE49-F238E27FC236}">
              <a16:creationId xmlns:a16="http://schemas.microsoft.com/office/drawing/2014/main" id="{FFC7435C-8882-49A1-B2E7-F6C1862F9C72}"/>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F7929076-3A74-4888-9166-1755E4EDF312}"/>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3723C34B-6D43-4BA0-A810-1AC33E4C0247}"/>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297EDE08-12C2-4F5D-A366-810A9A72EEDE}"/>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36AC2288-FC39-45CE-9E68-219527EF561C}"/>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8597A287-8081-4720-B306-574C7AD2BD74}"/>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B9A7139-EAE9-40BF-8CB6-273D44B7FB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F1307C4-7483-40E0-94E4-864182A130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4DD3100-9EC7-499A-867D-2889296241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9462F43-0B97-4165-B7DE-758B57F775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DB32DF5-E35B-4876-B1B5-4291A74F25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111760</xdr:rowOff>
    </xdr:from>
    <xdr:to>
      <xdr:col>55</xdr:col>
      <xdr:colOff>50800</xdr:colOff>
      <xdr:row>62</xdr:row>
      <xdr:rowOff>41910</xdr:rowOff>
    </xdr:to>
    <xdr:sp macro="" textlink="">
      <xdr:nvSpPr>
        <xdr:cNvPr id="246" name="楕円 245">
          <a:extLst>
            <a:ext uri="{FF2B5EF4-FFF2-40B4-BE49-F238E27FC236}">
              <a16:creationId xmlns:a16="http://schemas.microsoft.com/office/drawing/2014/main" id="{3D9E96BA-ABB4-480D-A3AB-3821F1A4A221}"/>
            </a:ext>
          </a:extLst>
        </xdr:cNvPr>
        <xdr:cNvSpPr/>
      </xdr:nvSpPr>
      <xdr:spPr>
        <a:xfrm>
          <a:off x="104267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134637</xdr:rowOff>
    </xdr:from>
    <xdr:ext cx="469744" cy="259045"/>
    <xdr:sp macro="" textlink="">
      <xdr:nvSpPr>
        <xdr:cNvPr id="247" name="【体育館・プール】&#10;一人当たり面積該当値テキスト">
          <a:extLst>
            <a:ext uri="{FF2B5EF4-FFF2-40B4-BE49-F238E27FC236}">
              <a16:creationId xmlns:a16="http://schemas.microsoft.com/office/drawing/2014/main" id="{D874D92B-9AEA-4042-9644-0E3FC5AB3A1F}"/>
            </a:ext>
          </a:extLst>
        </xdr:cNvPr>
        <xdr:cNvSpPr txBox="1"/>
      </xdr:nvSpPr>
      <xdr:spPr>
        <a:xfrm>
          <a:off x="10515600"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48" name="楕円 247">
          <a:extLst>
            <a:ext uri="{FF2B5EF4-FFF2-40B4-BE49-F238E27FC236}">
              <a16:creationId xmlns:a16="http://schemas.microsoft.com/office/drawing/2014/main" id="{331FFC9B-2333-4CBB-8FF1-505ACDA86A5E}"/>
            </a:ext>
          </a:extLst>
        </xdr:cNvPr>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162560</xdr:rowOff>
    </xdr:from>
    <xdr:to>
      <xdr:col>55</xdr:col>
      <xdr:colOff>0</xdr:colOff>
      <xdr:row>62</xdr:row>
      <xdr:rowOff>0</xdr:rowOff>
    </xdr:to>
    <xdr:cxnSp macro="">
      <xdr:nvCxnSpPr>
        <xdr:cNvPr id="249" name="直線コネクタ 248">
          <a:extLst>
            <a:ext uri="{FF2B5EF4-FFF2-40B4-BE49-F238E27FC236}">
              <a16:creationId xmlns:a16="http://schemas.microsoft.com/office/drawing/2014/main" id="{59EE1824-FF43-4B42-8543-53AA7C0B1838}"/>
            </a:ext>
          </a:extLst>
        </xdr:cNvPr>
        <xdr:cNvCxnSpPr/>
      </xdr:nvCxnSpPr>
      <xdr:spPr>
        <a:xfrm flipV="1">
          <a:off x="9639300" y="106210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50" name="楕円 249">
          <a:extLst>
            <a:ext uri="{FF2B5EF4-FFF2-40B4-BE49-F238E27FC236}">
              <a16:creationId xmlns:a16="http://schemas.microsoft.com/office/drawing/2014/main" id="{43E2461C-F589-44AD-8C07-F99C220F2ED3}"/>
            </a:ext>
          </a:extLst>
        </xdr:cNvPr>
        <xdr:cNvSpPr/>
      </xdr:nvSpPr>
      <xdr:spPr>
        <a:xfrm>
          <a:off x="869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7620</xdr:rowOff>
    </xdr:to>
    <xdr:cxnSp macro="">
      <xdr:nvCxnSpPr>
        <xdr:cNvPr id="251" name="直線コネクタ 250">
          <a:extLst>
            <a:ext uri="{FF2B5EF4-FFF2-40B4-BE49-F238E27FC236}">
              <a16:creationId xmlns:a16="http://schemas.microsoft.com/office/drawing/2014/main" id="{83D5FBCA-CFF4-49EC-A2D2-20C406A2493E}"/>
            </a:ext>
          </a:extLst>
        </xdr:cNvPr>
        <xdr:cNvCxnSpPr/>
      </xdr:nvCxnSpPr>
      <xdr:spPr>
        <a:xfrm flipV="1">
          <a:off x="8750300" y="1062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2" name="楕円 251">
          <a:extLst>
            <a:ext uri="{FF2B5EF4-FFF2-40B4-BE49-F238E27FC236}">
              <a16:creationId xmlns:a16="http://schemas.microsoft.com/office/drawing/2014/main" id="{CC361B83-C784-47B1-9FAC-3D6AC04DAE9A}"/>
            </a:ext>
          </a:extLst>
        </xdr:cNvPr>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xdr:rowOff>
    </xdr:from>
    <xdr:to>
      <xdr:col>45</xdr:col>
      <xdr:colOff>177800</xdr:colOff>
      <xdr:row>62</xdr:row>
      <xdr:rowOff>11430</xdr:rowOff>
    </xdr:to>
    <xdr:cxnSp macro="">
      <xdr:nvCxnSpPr>
        <xdr:cNvPr id="253" name="直線コネクタ 252">
          <a:extLst>
            <a:ext uri="{FF2B5EF4-FFF2-40B4-BE49-F238E27FC236}">
              <a16:creationId xmlns:a16="http://schemas.microsoft.com/office/drawing/2014/main" id="{51215FE2-3FB0-424C-A301-FD49D0D67A5B}"/>
            </a:ext>
          </a:extLst>
        </xdr:cNvPr>
        <xdr:cNvCxnSpPr/>
      </xdr:nvCxnSpPr>
      <xdr:spPr>
        <a:xfrm flipV="1">
          <a:off x="7861300" y="1063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123190</xdr:rowOff>
    </xdr:from>
    <xdr:to>
      <xdr:col>36</xdr:col>
      <xdr:colOff>165100</xdr:colOff>
      <xdr:row>62</xdr:row>
      <xdr:rowOff>53340</xdr:rowOff>
    </xdr:to>
    <xdr:sp macro="" textlink="">
      <xdr:nvSpPr>
        <xdr:cNvPr id="254" name="楕円 253">
          <a:extLst>
            <a:ext uri="{FF2B5EF4-FFF2-40B4-BE49-F238E27FC236}">
              <a16:creationId xmlns:a16="http://schemas.microsoft.com/office/drawing/2014/main" id="{6354E370-3A8C-466B-8584-7F360A56D747}"/>
            </a:ext>
          </a:extLst>
        </xdr:cNvPr>
        <xdr:cNvSpPr/>
      </xdr:nvSpPr>
      <xdr:spPr>
        <a:xfrm>
          <a:off x="6921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2540</xdr:rowOff>
    </xdr:from>
    <xdr:to>
      <xdr:col>41</xdr:col>
      <xdr:colOff>50800</xdr:colOff>
      <xdr:row>62</xdr:row>
      <xdr:rowOff>11430</xdr:rowOff>
    </xdr:to>
    <xdr:cxnSp macro="">
      <xdr:nvCxnSpPr>
        <xdr:cNvPr id="255" name="直線コネクタ 254">
          <a:extLst>
            <a:ext uri="{FF2B5EF4-FFF2-40B4-BE49-F238E27FC236}">
              <a16:creationId xmlns:a16="http://schemas.microsoft.com/office/drawing/2014/main" id="{D09282AC-D764-488C-9445-DBE2DFC55332}"/>
            </a:ext>
          </a:extLst>
        </xdr:cNvPr>
        <xdr:cNvCxnSpPr/>
      </xdr:nvCxnSpPr>
      <xdr:spPr>
        <a:xfrm>
          <a:off x="6972300" y="106324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6" name="n_1aveValue【体育館・プール】&#10;一人当たり面積">
          <a:extLst>
            <a:ext uri="{FF2B5EF4-FFF2-40B4-BE49-F238E27FC236}">
              <a16:creationId xmlns:a16="http://schemas.microsoft.com/office/drawing/2014/main" id="{14295934-3841-4458-AF48-0450532BF291}"/>
            </a:ext>
          </a:extLst>
        </xdr:cNvPr>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7" name="n_2aveValue【体育館・プール】&#10;一人当たり面積">
          <a:extLst>
            <a:ext uri="{FF2B5EF4-FFF2-40B4-BE49-F238E27FC236}">
              <a16:creationId xmlns:a16="http://schemas.microsoft.com/office/drawing/2014/main" id="{4A87647A-1C4A-48B6-9186-33467CA4B771}"/>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8" name="n_3aveValue【体育館・プール】&#10;一人当たり面積">
          <a:extLst>
            <a:ext uri="{FF2B5EF4-FFF2-40B4-BE49-F238E27FC236}">
              <a16:creationId xmlns:a16="http://schemas.microsoft.com/office/drawing/2014/main" id="{DD485B78-565C-4530-9D12-9C5B1D800B3F}"/>
            </a:ext>
          </a:extLst>
        </xdr:cNvPr>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9" name="n_4aveValue【体育館・プール】&#10;一人当たり面積">
          <a:extLst>
            <a:ext uri="{FF2B5EF4-FFF2-40B4-BE49-F238E27FC236}">
              <a16:creationId xmlns:a16="http://schemas.microsoft.com/office/drawing/2014/main" id="{9FFF1D6F-CED9-49FD-893C-C41552E66545}"/>
            </a:ext>
          </a:extLst>
        </xdr:cNvPr>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67327</xdr:rowOff>
    </xdr:from>
    <xdr:ext cx="469744" cy="259045"/>
    <xdr:sp macro="" textlink="">
      <xdr:nvSpPr>
        <xdr:cNvPr id="260" name="n_1mainValue【体育館・プール】&#10;一人当たり面積">
          <a:extLst>
            <a:ext uri="{FF2B5EF4-FFF2-40B4-BE49-F238E27FC236}">
              <a16:creationId xmlns:a16="http://schemas.microsoft.com/office/drawing/2014/main" id="{A59F3AA1-5BFC-423A-9B98-3F1716FFBD6A}"/>
            </a:ext>
          </a:extLst>
        </xdr:cNvPr>
        <xdr:cNvSpPr txBox="1"/>
      </xdr:nvSpPr>
      <xdr:spPr>
        <a:xfrm>
          <a:off x="9391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61" name="n_2mainValue【体育館・プール】&#10;一人当たり面積">
          <a:extLst>
            <a:ext uri="{FF2B5EF4-FFF2-40B4-BE49-F238E27FC236}">
              <a16:creationId xmlns:a16="http://schemas.microsoft.com/office/drawing/2014/main" id="{5F6FECFD-D5FE-489B-B29C-7DE45153E9D0}"/>
            </a:ext>
          </a:extLst>
        </xdr:cNvPr>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78757</xdr:rowOff>
    </xdr:from>
    <xdr:ext cx="469744" cy="259045"/>
    <xdr:sp macro="" textlink="">
      <xdr:nvSpPr>
        <xdr:cNvPr id="262" name="n_3mainValue【体育館・プール】&#10;一人当たり面積">
          <a:extLst>
            <a:ext uri="{FF2B5EF4-FFF2-40B4-BE49-F238E27FC236}">
              <a16:creationId xmlns:a16="http://schemas.microsoft.com/office/drawing/2014/main" id="{E43A6332-FFEC-4EFC-80DD-4377E397AB7E}"/>
            </a:ext>
          </a:extLst>
        </xdr:cNvPr>
        <xdr:cNvSpPr txBox="1"/>
      </xdr:nvSpPr>
      <xdr:spPr>
        <a:xfrm>
          <a:off x="7626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69867</xdr:rowOff>
    </xdr:from>
    <xdr:ext cx="469744" cy="259045"/>
    <xdr:sp macro="" textlink="">
      <xdr:nvSpPr>
        <xdr:cNvPr id="263" name="n_4mainValue【体育館・プール】&#10;一人当たり面積">
          <a:extLst>
            <a:ext uri="{FF2B5EF4-FFF2-40B4-BE49-F238E27FC236}">
              <a16:creationId xmlns:a16="http://schemas.microsoft.com/office/drawing/2014/main" id="{0C7EC88A-5846-4E8C-B127-AFC0E3E5C0F1}"/>
            </a:ext>
          </a:extLst>
        </xdr:cNvPr>
        <xdr:cNvSpPr txBox="1"/>
      </xdr:nvSpPr>
      <xdr:spPr>
        <a:xfrm>
          <a:off x="6737427" y="103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3E57CE2-B00D-4852-A05E-9246D56509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3CBEA10-3E56-418C-B473-A199739FE7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37F248C-95E4-4940-9785-9650C848BF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0416CDF-8B33-45FB-BBAD-071E650D91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1A05AFF-2091-4AF4-AD5B-39338AAAEA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F21153D-1C7A-466E-A3E2-F5F841DA5A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B599D94-B568-4042-877D-2AA46CB21C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8ECCB3D-8D18-4F0E-98C8-0F5B8B78DD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64DC32B-7DEF-40DB-A74D-187E2F9AA9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231D4E6-C439-41EF-A8BA-7829105E66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74459F9-4168-4513-A712-23EDC79DD2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7BCF63C-4CF6-4E95-A6DC-8EEFB629773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A06E3A7-9570-4904-BECD-D5F4C16BE00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D5FD8F42-6305-4805-93B9-5B78B5475F8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7FC58993-77FE-49BE-8947-63D89BF78FF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3C1D47D-B252-4581-98E2-BF672C219A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DC40859-57A8-4B1A-A018-6B930DF64AD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4EAC9CED-9BD0-4C02-A74E-7609FD0CFC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7E33219-DC6A-4D5A-B59C-F1E707D6DC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4F67F8ED-DD0B-4C1A-B120-3C89007859B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5CD6D724-F653-4A2C-9094-2C6105E052B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5B9ECED-D136-4B6E-BF8E-B453A9AB9A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E2474D1-680D-463B-94AF-1EEF8DCEE79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9E7C55BD-A44A-4966-980B-38F04C6A4A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3E388977-1FD3-42B5-8FD7-F50218352BC5}"/>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4E537CC4-32F0-4D3C-84CD-3D315D2F72B1}"/>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2C74590E-F6F0-473E-B44F-D5479D3CF7A4}"/>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4958A14D-AE39-4D66-B753-80B2E8070AC0}"/>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76BBE5E3-FBC8-47FF-A19B-90F0E4424770}"/>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8DD68634-2E6E-40C6-820A-37D6CB3E7FD1}"/>
            </a:ext>
          </a:extLst>
        </xdr:cNvPr>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8D62A473-21D0-41B7-817A-38A66E37CE4A}"/>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B675B657-4A66-4085-98CB-0D355E171D7B}"/>
            </a:ext>
          </a:extLst>
        </xdr:cNvPr>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0CA97A94-B30C-4776-9532-F142E9DE498D}"/>
            </a:ext>
          </a:extLst>
        </xdr:cNvPr>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5662089B-BC3E-4448-8DBE-76FFFF36A234}"/>
            </a:ext>
          </a:extLst>
        </xdr:cNvPr>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CB3ED0F1-3688-4EA6-98A2-87BBD04CCFB8}"/>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B197577-8AE5-4B0E-8FCD-F86F387524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DC82304-5435-478E-AD7C-64FC6C1D85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DA3C41-9FA9-4699-A229-0B09409553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3BACA7E-EEF3-48E1-9739-347DFE8732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86AE5CC-C2D9-4DD6-8EB2-9D09D1AC80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304" name="楕円 303">
          <a:extLst>
            <a:ext uri="{FF2B5EF4-FFF2-40B4-BE49-F238E27FC236}">
              <a16:creationId xmlns:a16="http://schemas.microsoft.com/office/drawing/2014/main" id="{9DFBF99F-3025-409D-9F17-62F51365AAA6}"/>
            </a:ext>
          </a:extLst>
        </xdr:cNvPr>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2FD6EACA-3A0F-49C8-A9E1-333A5EBA61B8}"/>
            </a:ext>
          </a:extLst>
        </xdr:cNvPr>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306" name="楕円 305">
          <a:extLst>
            <a:ext uri="{FF2B5EF4-FFF2-40B4-BE49-F238E27FC236}">
              <a16:creationId xmlns:a16="http://schemas.microsoft.com/office/drawing/2014/main" id="{2685E52A-E693-4FEE-A6A8-3647AFACF291}"/>
            </a:ext>
          </a:extLst>
        </xdr:cNvPr>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135255</xdr:rowOff>
    </xdr:to>
    <xdr:cxnSp macro="">
      <xdr:nvCxnSpPr>
        <xdr:cNvPr id="307" name="直線コネクタ 306">
          <a:extLst>
            <a:ext uri="{FF2B5EF4-FFF2-40B4-BE49-F238E27FC236}">
              <a16:creationId xmlns:a16="http://schemas.microsoft.com/office/drawing/2014/main" id="{B1B88836-1DD4-42D6-B0E1-85280FCF1922}"/>
            </a:ext>
          </a:extLst>
        </xdr:cNvPr>
        <xdr:cNvCxnSpPr/>
      </xdr:nvCxnSpPr>
      <xdr:spPr>
        <a:xfrm>
          <a:off x="3797300" y="14264639"/>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308" name="楕円 307">
          <a:extLst>
            <a:ext uri="{FF2B5EF4-FFF2-40B4-BE49-F238E27FC236}">
              <a16:creationId xmlns:a16="http://schemas.microsoft.com/office/drawing/2014/main" id="{47A06976-A019-404A-BF47-E38E1FCBC197}"/>
            </a:ext>
          </a:extLst>
        </xdr:cNvPr>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34289</xdr:rowOff>
    </xdr:to>
    <xdr:cxnSp macro="">
      <xdr:nvCxnSpPr>
        <xdr:cNvPr id="309" name="直線コネクタ 308">
          <a:extLst>
            <a:ext uri="{FF2B5EF4-FFF2-40B4-BE49-F238E27FC236}">
              <a16:creationId xmlns:a16="http://schemas.microsoft.com/office/drawing/2014/main" id="{99349CC8-BCA4-48A3-BA55-65C0C02FCF25}"/>
            </a:ext>
          </a:extLst>
        </xdr:cNvPr>
        <xdr:cNvCxnSpPr/>
      </xdr:nvCxnSpPr>
      <xdr:spPr>
        <a:xfrm>
          <a:off x="2908300" y="14213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53975</xdr:rowOff>
    </xdr:from>
    <xdr:to>
      <xdr:col>10</xdr:col>
      <xdr:colOff>165100</xdr:colOff>
      <xdr:row>82</xdr:row>
      <xdr:rowOff>155575</xdr:rowOff>
    </xdr:to>
    <xdr:sp macro="" textlink="">
      <xdr:nvSpPr>
        <xdr:cNvPr id="310" name="楕円 309">
          <a:extLst>
            <a:ext uri="{FF2B5EF4-FFF2-40B4-BE49-F238E27FC236}">
              <a16:creationId xmlns:a16="http://schemas.microsoft.com/office/drawing/2014/main" id="{26AEA34D-B567-4D81-8B4B-57A5AE87430E}"/>
            </a:ext>
          </a:extLst>
        </xdr:cNvPr>
        <xdr:cNvSpPr/>
      </xdr:nvSpPr>
      <xdr:spPr>
        <a:xfrm>
          <a:off x="1968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104775</xdr:rowOff>
    </xdr:from>
    <xdr:to>
      <xdr:col>15</xdr:col>
      <xdr:colOff>50800</xdr:colOff>
      <xdr:row>82</xdr:row>
      <xdr:rowOff>154305</xdr:rowOff>
    </xdr:to>
    <xdr:cxnSp macro="">
      <xdr:nvCxnSpPr>
        <xdr:cNvPr id="311" name="直線コネクタ 310">
          <a:extLst>
            <a:ext uri="{FF2B5EF4-FFF2-40B4-BE49-F238E27FC236}">
              <a16:creationId xmlns:a16="http://schemas.microsoft.com/office/drawing/2014/main" id="{D18755D3-10EA-4EC4-B8EB-ACA8A76E6C71}"/>
            </a:ext>
          </a:extLst>
        </xdr:cNvPr>
        <xdr:cNvCxnSpPr/>
      </xdr:nvCxnSpPr>
      <xdr:spPr>
        <a:xfrm>
          <a:off x="2019300" y="141636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2" name="楕円 311">
          <a:extLst>
            <a:ext uri="{FF2B5EF4-FFF2-40B4-BE49-F238E27FC236}">
              <a16:creationId xmlns:a16="http://schemas.microsoft.com/office/drawing/2014/main" id="{DAAD6865-150F-4A44-8C7B-0B5F45ABA64C}"/>
            </a:ext>
          </a:extLst>
        </xdr:cNvPr>
        <xdr:cNvSpPr/>
      </xdr:nvSpPr>
      <xdr:spPr>
        <a:xfrm>
          <a:off x="1079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104775</xdr:rowOff>
    </xdr:to>
    <xdr:cxnSp macro="">
      <xdr:nvCxnSpPr>
        <xdr:cNvPr id="313" name="直線コネクタ 312">
          <a:extLst>
            <a:ext uri="{FF2B5EF4-FFF2-40B4-BE49-F238E27FC236}">
              <a16:creationId xmlns:a16="http://schemas.microsoft.com/office/drawing/2014/main" id="{EF937723-6BE3-418F-9560-C517A2243C7F}"/>
            </a:ext>
          </a:extLst>
        </xdr:cNvPr>
        <xdr:cNvCxnSpPr/>
      </xdr:nvCxnSpPr>
      <xdr:spPr>
        <a:xfrm>
          <a:off x="1130300" y="1411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a:extLst>
            <a:ext uri="{FF2B5EF4-FFF2-40B4-BE49-F238E27FC236}">
              <a16:creationId xmlns:a16="http://schemas.microsoft.com/office/drawing/2014/main" id="{C704D12B-4985-4F15-950B-C05A65A86E45}"/>
            </a:ext>
          </a:extLst>
        </xdr:cNvPr>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a:extLst>
            <a:ext uri="{FF2B5EF4-FFF2-40B4-BE49-F238E27FC236}">
              <a16:creationId xmlns:a16="http://schemas.microsoft.com/office/drawing/2014/main" id="{B9D83A91-3B77-44DF-A285-F79EB7C6C0EF}"/>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a:extLst>
            <a:ext uri="{FF2B5EF4-FFF2-40B4-BE49-F238E27FC236}">
              <a16:creationId xmlns:a16="http://schemas.microsoft.com/office/drawing/2014/main" id="{0B871971-06E1-47D0-9AA5-75F8B8E0C482}"/>
            </a:ext>
          </a:extLst>
        </xdr:cNvPr>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a:extLst>
            <a:ext uri="{FF2B5EF4-FFF2-40B4-BE49-F238E27FC236}">
              <a16:creationId xmlns:a16="http://schemas.microsoft.com/office/drawing/2014/main" id="{BCC7B5C9-47C3-4F5C-907B-AD50584A1194}"/>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318" name="n_1mainValue【福祉施設】&#10;有形固定資産減価償却率">
          <a:extLst>
            <a:ext uri="{FF2B5EF4-FFF2-40B4-BE49-F238E27FC236}">
              <a16:creationId xmlns:a16="http://schemas.microsoft.com/office/drawing/2014/main" id="{4CCF8161-671A-46B6-949C-725C3A28E792}"/>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9" name="n_2mainValue【福祉施設】&#10;有形固定資産減価償却率">
          <a:extLst>
            <a:ext uri="{FF2B5EF4-FFF2-40B4-BE49-F238E27FC236}">
              <a16:creationId xmlns:a16="http://schemas.microsoft.com/office/drawing/2014/main" id="{88AC29CC-228C-4FA1-A56F-616B38FAF4A6}"/>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146702</xdr:rowOff>
    </xdr:from>
    <xdr:ext cx="405111" cy="259045"/>
    <xdr:sp macro="" textlink="">
      <xdr:nvSpPr>
        <xdr:cNvPr id="320" name="n_3mainValue【福祉施設】&#10;有形固定資産減価償却率">
          <a:extLst>
            <a:ext uri="{FF2B5EF4-FFF2-40B4-BE49-F238E27FC236}">
              <a16:creationId xmlns:a16="http://schemas.microsoft.com/office/drawing/2014/main" id="{B9EFE33C-DB6A-4E6A-89C3-B1E62E989D7C}"/>
            </a:ext>
          </a:extLst>
        </xdr:cNvPr>
        <xdr:cNvSpPr txBox="1"/>
      </xdr:nvSpPr>
      <xdr:spPr>
        <a:xfrm>
          <a:off x="1816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21" name="n_4mainValue【福祉施設】&#10;有形固定資産減価償却率">
          <a:extLst>
            <a:ext uri="{FF2B5EF4-FFF2-40B4-BE49-F238E27FC236}">
              <a16:creationId xmlns:a16="http://schemas.microsoft.com/office/drawing/2014/main" id="{941DAB03-2CAE-44BF-BD6F-7410DFD3918B}"/>
            </a:ext>
          </a:extLst>
        </xdr:cNvPr>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8881695-A62F-4E7D-8A23-C5B4ECA998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CB5A38D-8E0C-45CD-A121-334B4D4545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097EF74-4568-4230-880A-4672E390A1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7DB9139-18CB-4C1D-BA5F-032AC9327C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D6E24C3-31CE-45EF-A182-B2DB639689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723FC0F-7F2A-4B42-A93A-3A65112E9A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4794BFA-937D-4CD8-92D3-E003F8E114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29C6A27-443D-4034-BC90-63BF036E56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02588D5-9DF9-405A-B0A1-D75603BFD4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494894E-C20A-42D7-9761-A94C37E074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3AF64BE-E392-4FB4-A0E2-360A914D6D7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DF4D2936-D200-4698-8B82-2B8C8A1128E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76C94C76-9A6A-4F12-9EA4-01BAF7D7574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8F63B109-2819-45F0-B496-0009B533945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F673EE96-163D-4D3F-BDE5-A417950694B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7F5E2818-1FF3-4A66-8983-A4818CC9988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7EBCE407-6520-4E4B-BE23-9E9A3A77B36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A8B2B202-8742-459C-A22C-4402E28D7F5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BF7FA72B-4E25-4C3F-9F5F-A3E5CBCB25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585676DC-A58A-4678-A439-38B0C964D37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B4B4D6DF-BE72-4901-AC50-3BE85D2E37F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C4003896-4B27-4BC0-AD57-B1A9AE49434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6969BBA-AB3E-48E9-BB3F-E04211A3A0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72315EE-BC3A-4940-8C39-A5FEE94130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E250020E-587C-4EBD-98B1-902DA4C1DE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79A591DA-4FD4-4E77-B415-161A11BDF93D}"/>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33BF4F74-631F-4810-B00F-C45B85341AC2}"/>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C5BB0AC4-5AC6-430E-A7ED-4F1BE6210A99}"/>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A4B62331-AD0E-41B9-89C9-4BF6FB96F50A}"/>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DFC2636D-46FD-4AA2-9257-E24DA7AACE3E}"/>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7EF7C542-9D16-4EC6-A516-0365443F52D0}"/>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F2E69B7F-E72F-4193-9650-0E40AE505D8E}"/>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7AB9865F-C7BE-4B0B-8366-57C405D49DC2}"/>
            </a:ext>
          </a:extLst>
        </xdr:cNvPr>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725607EC-9A80-4B9A-A3A6-E89CA3069A1D}"/>
            </a:ext>
          </a:extLst>
        </xdr:cNvPr>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9C27EC46-7130-4807-805F-AE3060C326EE}"/>
            </a:ext>
          </a:extLst>
        </xdr:cNvPr>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9480A1DD-3120-4547-BBA1-BF995EE83C73}"/>
            </a:ext>
          </a:extLst>
        </xdr:cNvPr>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55844C1-3618-4D0E-8578-1D8284147C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AC72E91-68A0-4866-8AE1-03829ADA14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B861EDD-7767-4CCD-8833-8C6F23E777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B63D895-C9BA-417D-81FB-23BF119AC9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DDB008B-90DC-48A7-952E-291223499B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63" name="楕円 362">
          <a:extLst>
            <a:ext uri="{FF2B5EF4-FFF2-40B4-BE49-F238E27FC236}">
              <a16:creationId xmlns:a16="http://schemas.microsoft.com/office/drawing/2014/main" id="{DADD16D2-1A25-4574-82D2-0EFBD31DFA1B}"/>
            </a:ext>
          </a:extLst>
        </xdr:cNvPr>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64" name="【福祉施設】&#10;一人当たり面積該当値テキスト">
          <a:extLst>
            <a:ext uri="{FF2B5EF4-FFF2-40B4-BE49-F238E27FC236}">
              <a16:creationId xmlns:a16="http://schemas.microsoft.com/office/drawing/2014/main" id="{66E021B4-7190-413D-AB5E-1E1B979BDDCC}"/>
            </a:ext>
          </a:extLst>
        </xdr:cNvPr>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27577</xdr:rowOff>
    </xdr:from>
    <xdr:to>
      <xdr:col>50</xdr:col>
      <xdr:colOff>165100</xdr:colOff>
      <xdr:row>86</xdr:row>
      <xdr:rowOff>129177</xdr:rowOff>
    </xdr:to>
    <xdr:sp macro="" textlink="">
      <xdr:nvSpPr>
        <xdr:cNvPr id="365" name="楕円 364">
          <a:extLst>
            <a:ext uri="{FF2B5EF4-FFF2-40B4-BE49-F238E27FC236}">
              <a16:creationId xmlns:a16="http://schemas.microsoft.com/office/drawing/2014/main" id="{BC619ED0-0FED-40D2-AD38-33D7D1A9B9C4}"/>
            </a:ext>
          </a:extLst>
        </xdr:cNvPr>
        <xdr:cNvSpPr/>
      </xdr:nvSpPr>
      <xdr:spPr>
        <a:xfrm>
          <a:off x="9588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78377</xdr:rowOff>
    </xdr:to>
    <xdr:cxnSp macro="">
      <xdr:nvCxnSpPr>
        <xdr:cNvPr id="366" name="直線コネクタ 365">
          <a:extLst>
            <a:ext uri="{FF2B5EF4-FFF2-40B4-BE49-F238E27FC236}">
              <a16:creationId xmlns:a16="http://schemas.microsoft.com/office/drawing/2014/main" id="{F234B55E-7257-49A9-B690-9D4A4C6AF057}"/>
            </a:ext>
          </a:extLst>
        </xdr:cNvPr>
        <xdr:cNvCxnSpPr/>
      </xdr:nvCxnSpPr>
      <xdr:spPr>
        <a:xfrm flipV="1">
          <a:off x="9639300" y="1482090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28666</xdr:rowOff>
    </xdr:from>
    <xdr:to>
      <xdr:col>46</xdr:col>
      <xdr:colOff>38100</xdr:colOff>
      <xdr:row>86</xdr:row>
      <xdr:rowOff>130266</xdr:rowOff>
    </xdr:to>
    <xdr:sp macro="" textlink="">
      <xdr:nvSpPr>
        <xdr:cNvPr id="367" name="楕円 366">
          <a:extLst>
            <a:ext uri="{FF2B5EF4-FFF2-40B4-BE49-F238E27FC236}">
              <a16:creationId xmlns:a16="http://schemas.microsoft.com/office/drawing/2014/main" id="{29667116-4C78-4D35-AA25-8D59D1B5CA47}"/>
            </a:ext>
          </a:extLst>
        </xdr:cNvPr>
        <xdr:cNvSpPr/>
      </xdr:nvSpPr>
      <xdr:spPr>
        <a:xfrm>
          <a:off x="8699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78377</xdr:rowOff>
    </xdr:from>
    <xdr:to>
      <xdr:col>50</xdr:col>
      <xdr:colOff>114300</xdr:colOff>
      <xdr:row>86</xdr:row>
      <xdr:rowOff>79466</xdr:rowOff>
    </xdr:to>
    <xdr:cxnSp macro="">
      <xdr:nvCxnSpPr>
        <xdr:cNvPr id="368" name="直線コネクタ 367">
          <a:extLst>
            <a:ext uri="{FF2B5EF4-FFF2-40B4-BE49-F238E27FC236}">
              <a16:creationId xmlns:a16="http://schemas.microsoft.com/office/drawing/2014/main" id="{AA482B0F-2A36-4688-B57B-0864CDA70FB6}"/>
            </a:ext>
          </a:extLst>
        </xdr:cNvPr>
        <xdr:cNvCxnSpPr/>
      </xdr:nvCxnSpPr>
      <xdr:spPr>
        <a:xfrm flipV="1">
          <a:off x="8750300" y="148230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29755</xdr:rowOff>
    </xdr:from>
    <xdr:to>
      <xdr:col>41</xdr:col>
      <xdr:colOff>101600</xdr:colOff>
      <xdr:row>86</xdr:row>
      <xdr:rowOff>131355</xdr:rowOff>
    </xdr:to>
    <xdr:sp macro="" textlink="">
      <xdr:nvSpPr>
        <xdr:cNvPr id="369" name="楕円 368">
          <a:extLst>
            <a:ext uri="{FF2B5EF4-FFF2-40B4-BE49-F238E27FC236}">
              <a16:creationId xmlns:a16="http://schemas.microsoft.com/office/drawing/2014/main" id="{4D2B29D0-F3B8-4DB2-B88F-E9C9A2DF7A65}"/>
            </a:ext>
          </a:extLst>
        </xdr:cNvPr>
        <xdr:cNvSpPr/>
      </xdr:nvSpPr>
      <xdr:spPr>
        <a:xfrm>
          <a:off x="781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79466</xdr:rowOff>
    </xdr:from>
    <xdr:to>
      <xdr:col>45</xdr:col>
      <xdr:colOff>177800</xdr:colOff>
      <xdr:row>86</xdr:row>
      <xdr:rowOff>80555</xdr:rowOff>
    </xdr:to>
    <xdr:cxnSp macro="">
      <xdr:nvCxnSpPr>
        <xdr:cNvPr id="370" name="直線コネクタ 369">
          <a:extLst>
            <a:ext uri="{FF2B5EF4-FFF2-40B4-BE49-F238E27FC236}">
              <a16:creationId xmlns:a16="http://schemas.microsoft.com/office/drawing/2014/main" id="{135D159D-8EC2-4BB0-B700-17153A6347D7}"/>
            </a:ext>
          </a:extLst>
        </xdr:cNvPr>
        <xdr:cNvCxnSpPr/>
      </xdr:nvCxnSpPr>
      <xdr:spPr>
        <a:xfrm flipV="1">
          <a:off x="7861300" y="148241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31931</xdr:rowOff>
    </xdr:from>
    <xdr:to>
      <xdr:col>36</xdr:col>
      <xdr:colOff>165100</xdr:colOff>
      <xdr:row>86</xdr:row>
      <xdr:rowOff>133531</xdr:rowOff>
    </xdr:to>
    <xdr:sp macro="" textlink="">
      <xdr:nvSpPr>
        <xdr:cNvPr id="371" name="楕円 370">
          <a:extLst>
            <a:ext uri="{FF2B5EF4-FFF2-40B4-BE49-F238E27FC236}">
              <a16:creationId xmlns:a16="http://schemas.microsoft.com/office/drawing/2014/main" id="{2E86EF80-3CB0-4693-8367-6174500653AA}"/>
            </a:ext>
          </a:extLst>
        </xdr:cNvPr>
        <xdr:cNvSpPr/>
      </xdr:nvSpPr>
      <xdr:spPr>
        <a:xfrm>
          <a:off x="6921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80555</xdr:rowOff>
    </xdr:from>
    <xdr:to>
      <xdr:col>41</xdr:col>
      <xdr:colOff>50800</xdr:colOff>
      <xdr:row>86</xdr:row>
      <xdr:rowOff>82731</xdr:rowOff>
    </xdr:to>
    <xdr:cxnSp macro="">
      <xdr:nvCxnSpPr>
        <xdr:cNvPr id="372" name="直線コネクタ 371">
          <a:extLst>
            <a:ext uri="{FF2B5EF4-FFF2-40B4-BE49-F238E27FC236}">
              <a16:creationId xmlns:a16="http://schemas.microsoft.com/office/drawing/2014/main" id="{A34268C1-1588-4E46-891D-BE75C9B09757}"/>
            </a:ext>
          </a:extLst>
        </xdr:cNvPr>
        <xdr:cNvCxnSpPr/>
      </xdr:nvCxnSpPr>
      <xdr:spPr>
        <a:xfrm flipV="1">
          <a:off x="6972300" y="148252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id="{B843579E-150C-4356-81C5-D042DBB0E8B1}"/>
            </a:ext>
          </a:extLst>
        </xdr:cNvPr>
        <xdr:cNvSpPr txBox="1"/>
      </xdr:nvSpPr>
      <xdr:spPr>
        <a:xfrm>
          <a:off x="93917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id="{94ADD1AE-A3F8-435B-BBEF-6C00C257111F}"/>
            </a:ext>
          </a:extLst>
        </xdr:cNvPr>
        <xdr:cNvSpPr txBox="1"/>
      </xdr:nvSpPr>
      <xdr:spPr>
        <a:xfrm>
          <a:off x="8515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id="{96C7B832-E5FE-4A39-9705-706C53D436D4}"/>
            </a:ext>
          </a:extLst>
        </xdr:cNvPr>
        <xdr:cNvSpPr txBox="1"/>
      </xdr:nvSpPr>
      <xdr:spPr>
        <a:xfrm>
          <a:off x="7626427" y="14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id="{95FEE1BB-C90F-4D97-808F-A22AF63F0576}"/>
            </a:ext>
          </a:extLst>
        </xdr:cNvPr>
        <xdr:cNvSpPr txBox="1"/>
      </xdr:nvSpPr>
      <xdr:spPr>
        <a:xfrm>
          <a:off x="6737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120304</xdr:rowOff>
    </xdr:from>
    <xdr:ext cx="469744" cy="259045"/>
    <xdr:sp macro="" textlink="">
      <xdr:nvSpPr>
        <xdr:cNvPr id="377" name="n_1mainValue【福祉施設】&#10;一人当たり面積">
          <a:extLst>
            <a:ext uri="{FF2B5EF4-FFF2-40B4-BE49-F238E27FC236}">
              <a16:creationId xmlns:a16="http://schemas.microsoft.com/office/drawing/2014/main" id="{BD4186D1-4F95-4B0B-AB53-27BAE5A59CBA}"/>
            </a:ext>
          </a:extLst>
        </xdr:cNvPr>
        <xdr:cNvSpPr txBox="1"/>
      </xdr:nvSpPr>
      <xdr:spPr>
        <a:xfrm>
          <a:off x="93917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121393</xdr:rowOff>
    </xdr:from>
    <xdr:ext cx="469744" cy="259045"/>
    <xdr:sp macro="" textlink="">
      <xdr:nvSpPr>
        <xdr:cNvPr id="378" name="n_2mainValue【福祉施設】&#10;一人当たり面積">
          <a:extLst>
            <a:ext uri="{FF2B5EF4-FFF2-40B4-BE49-F238E27FC236}">
              <a16:creationId xmlns:a16="http://schemas.microsoft.com/office/drawing/2014/main" id="{880F311B-7718-4363-8BB8-BFBF4BCC1BC8}"/>
            </a:ext>
          </a:extLst>
        </xdr:cNvPr>
        <xdr:cNvSpPr txBox="1"/>
      </xdr:nvSpPr>
      <xdr:spPr>
        <a:xfrm>
          <a:off x="8515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122482</xdr:rowOff>
    </xdr:from>
    <xdr:ext cx="469744" cy="259045"/>
    <xdr:sp macro="" textlink="">
      <xdr:nvSpPr>
        <xdr:cNvPr id="379" name="n_3mainValue【福祉施設】&#10;一人当たり面積">
          <a:extLst>
            <a:ext uri="{FF2B5EF4-FFF2-40B4-BE49-F238E27FC236}">
              <a16:creationId xmlns:a16="http://schemas.microsoft.com/office/drawing/2014/main" id="{119321E1-5F22-4D2A-BE1C-8AEBEBFD9BCA}"/>
            </a:ext>
          </a:extLst>
        </xdr:cNvPr>
        <xdr:cNvSpPr txBox="1"/>
      </xdr:nvSpPr>
      <xdr:spPr>
        <a:xfrm>
          <a:off x="7626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124658</xdr:rowOff>
    </xdr:from>
    <xdr:ext cx="469744" cy="259045"/>
    <xdr:sp macro="" textlink="">
      <xdr:nvSpPr>
        <xdr:cNvPr id="380" name="n_4mainValue【福祉施設】&#10;一人当たり面積">
          <a:extLst>
            <a:ext uri="{FF2B5EF4-FFF2-40B4-BE49-F238E27FC236}">
              <a16:creationId xmlns:a16="http://schemas.microsoft.com/office/drawing/2014/main" id="{4BA20B4F-23CC-44A6-94B5-AECD48234ACA}"/>
            </a:ext>
          </a:extLst>
        </xdr:cNvPr>
        <xdr:cNvSpPr txBox="1"/>
      </xdr:nvSpPr>
      <xdr:spPr>
        <a:xfrm>
          <a:off x="6737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8C6AD8B-C41B-4D79-B015-5B9284E7FF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583E277-7BF1-4E24-824D-9349066148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032E3EA-699E-406B-8AB2-250ACBFF78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77C21F6-ED14-4E2B-8D78-08B759BB3E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56D9334-B5E0-4F1F-BB60-D81E74951A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3AE06FB-0E3C-4D38-9444-5A94177426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0985EBC-42F7-46E2-A2FB-5659AA9067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3211895-C311-4A2C-B9D4-6BF121B683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501EA46F-9F8C-470A-9528-1C9ED2874EC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253D8837-082D-4CD6-B7F4-7F36FCEFAB6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48414833-DD2E-4639-8153-BDC60D6F11B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7CA9D794-B46A-4E39-8FCF-B8F008E72E4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E79FF105-288D-469E-9CFD-AA5853C467F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4B8F4786-F8AD-4ED8-97EB-9C9881FD217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8D3C6250-16D0-4B02-9AC0-80638BC017D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42D1C0D4-A471-457B-ABB3-F483DC5FCCE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F41BECDF-5496-4D4B-97F8-637DAB99B28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77D98B8F-171B-443D-8125-DC3F9F1EFA1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3A735C59-8026-4F77-BE51-ED8D76B1E63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E70C9081-88F4-40B7-9E18-AD14F904CAF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ADB957D8-1D4D-466C-8A11-A67F5E07199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14300701-6C0A-4F2D-8757-1E2B4D47B3D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DE7AA25B-38E6-4237-B9FB-C0E8E45E26C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AF2350A8-9146-4F7C-A6A5-32C5D93E69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394D19D8-8821-41EE-A180-250A5386F2F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E6C55674-5E0A-4456-98DE-39485BA8E8B0}"/>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1536EF42-3725-4E76-BEC0-43DCC37A851D}"/>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574777C5-FA3C-4A26-AB0F-10EA8781F70B}"/>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B109CFFF-B9E1-4574-90CA-E4116826663C}"/>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9DAD4E3F-0FD1-4B1E-B60A-4456FCD7A779}"/>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9C846CDA-DE17-4502-8ED5-345677990579}"/>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5CB893FB-ADDB-4F11-A0C0-20E2A5EBD02F}"/>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id="{18C5EC51-4922-4213-85EC-B366CFBAE391}"/>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id="{BDDA20A5-AC68-4F61-8E31-E2E55091F1A3}"/>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id="{A6652364-69FD-4D80-8D58-E619735BB545}"/>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id="{C8E73C43-B183-4A2F-87A8-3292DAB72237}"/>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CA95641-F3D8-46E4-BA23-FCB0713152A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48E6045-5518-49A3-82A0-62A37237584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116C636-B58D-4347-A10C-F510EBD6767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041E759-9DFC-43C3-A4BB-C075990C9D4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B17EE13-84FA-4A30-AD59-AB77330F544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22" name="楕円 421">
          <a:extLst>
            <a:ext uri="{FF2B5EF4-FFF2-40B4-BE49-F238E27FC236}">
              <a16:creationId xmlns:a16="http://schemas.microsoft.com/office/drawing/2014/main" id="{02C0A526-2B5C-4E8B-B922-55E2DC426196}"/>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637C19A-20FB-4866-B6A5-74395878E7CB}"/>
            </a:ext>
          </a:extLst>
        </xdr:cNvPr>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424" name="楕円 423">
          <a:extLst>
            <a:ext uri="{FF2B5EF4-FFF2-40B4-BE49-F238E27FC236}">
              <a16:creationId xmlns:a16="http://schemas.microsoft.com/office/drawing/2014/main" id="{B2CBA109-FE9D-46E8-8E62-E229A4D5D529}"/>
            </a:ext>
          </a:extLst>
        </xdr:cNvPr>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76200</xdr:rowOff>
    </xdr:to>
    <xdr:cxnSp macro="">
      <xdr:nvCxnSpPr>
        <xdr:cNvPr id="425" name="直線コネクタ 424">
          <a:extLst>
            <a:ext uri="{FF2B5EF4-FFF2-40B4-BE49-F238E27FC236}">
              <a16:creationId xmlns:a16="http://schemas.microsoft.com/office/drawing/2014/main" id="{94903685-BD1A-459D-8EFE-F27B39157210}"/>
            </a:ext>
          </a:extLst>
        </xdr:cNvPr>
        <xdr:cNvCxnSpPr/>
      </xdr:nvCxnSpPr>
      <xdr:spPr>
        <a:xfrm>
          <a:off x="3797300" y="178792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6" name="楕円 425">
          <a:extLst>
            <a:ext uri="{FF2B5EF4-FFF2-40B4-BE49-F238E27FC236}">
              <a16:creationId xmlns:a16="http://schemas.microsoft.com/office/drawing/2014/main" id="{981FBE43-760D-42B0-9AD5-AAF0B0BAB020}"/>
            </a:ext>
          </a:extLst>
        </xdr:cNvPr>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76200</xdr:rowOff>
    </xdr:to>
    <xdr:cxnSp macro="">
      <xdr:nvCxnSpPr>
        <xdr:cNvPr id="427" name="直線コネクタ 426">
          <a:extLst>
            <a:ext uri="{FF2B5EF4-FFF2-40B4-BE49-F238E27FC236}">
              <a16:creationId xmlns:a16="http://schemas.microsoft.com/office/drawing/2014/main" id="{68D61A34-C3E6-47FE-A4D7-CD7BF62A2851}"/>
            </a:ext>
          </a:extLst>
        </xdr:cNvPr>
        <xdr:cNvCxnSpPr/>
      </xdr:nvCxnSpPr>
      <xdr:spPr>
        <a:xfrm flipV="1">
          <a:off x="2908300" y="178792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28" name="楕円 427">
          <a:extLst>
            <a:ext uri="{FF2B5EF4-FFF2-40B4-BE49-F238E27FC236}">
              <a16:creationId xmlns:a16="http://schemas.microsoft.com/office/drawing/2014/main" id="{7F59DB8F-C116-45E6-94D9-2327DCACA7E9}"/>
            </a:ext>
          </a:extLst>
        </xdr:cNvPr>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76200</xdr:rowOff>
    </xdr:to>
    <xdr:cxnSp macro="">
      <xdr:nvCxnSpPr>
        <xdr:cNvPr id="429" name="直線コネクタ 428">
          <a:extLst>
            <a:ext uri="{FF2B5EF4-FFF2-40B4-BE49-F238E27FC236}">
              <a16:creationId xmlns:a16="http://schemas.microsoft.com/office/drawing/2014/main" id="{6C230ABE-5F78-4B71-B915-46F23FC3C86C}"/>
            </a:ext>
          </a:extLst>
        </xdr:cNvPr>
        <xdr:cNvCxnSpPr/>
      </xdr:nvCxnSpPr>
      <xdr:spPr>
        <a:xfrm>
          <a:off x="2019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30" name="楕円 429">
          <a:extLst>
            <a:ext uri="{FF2B5EF4-FFF2-40B4-BE49-F238E27FC236}">
              <a16:creationId xmlns:a16="http://schemas.microsoft.com/office/drawing/2014/main" id="{E63DED8E-D32E-41A7-8092-066570C3D9BE}"/>
            </a:ext>
          </a:extLst>
        </xdr:cNvPr>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43543</xdr:rowOff>
    </xdr:to>
    <xdr:cxnSp macro="">
      <xdr:nvCxnSpPr>
        <xdr:cNvPr id="431" name="直線コネクタ 430">
          <a:extLst>
            <a:ext uri="{FF2B5EF4-FFF2-40B4-BE49-F238E27FC236}">
              <a16:creationId xmlns:a16="http://schemas.microsoft.com/office/drawing/2014/main" id="{E41F8C20-58DC-41AF-B1DE-FA5A8B6AAB8A}"/>
            </a:ext>
          </a:extLst>
        </xdr:cNvPr>
        <xdr:cNvCxnSpPr/>
      </xdr:nvCxnSpPr>
      <xdr:spPr>
        <a:xfrm>
          <a:off x="1130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88735</xdr:rowOff>
    </xdr:from>
    <xdr:ext cx="405111" cy="259045"/>
    <xdr:sp macro="" textlink="">
      <xdr:nvSpPr>
        <xdr:cNvPr id="432" name="n_1aveValue【市民会館】&#10;有形固定資産減価償却率">
          <a:extLst>
            <a:ext uri="{FF2B5EF4-FFF2-40B4-BE49-F238E27FC236}">
              <a16:creationId xmlns:a16="http://schemas.microsoft.com/office/drawing/2014/main" id="{C6661C8A-AC89-47F7-86AF-9B9EB01400D5}"/>
            </a:ext>
          </a:extLst>
        </xdr:cNvPr>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3" name="n_2aveValue【市民会館】&#10;有形固定資産減価償却率">
          <a:extLst>
            <a:ext uri="{FF2B5EF4-FFF2-40B4-BE49-F238E27FC236}">
              <a16:creationId xmlns:a16="http://schemas.microsoft.com/office/drawing/2014/main" id="{46643CCA-0211-459B-9E59-6449295B5C44}"/>
            </a:ext>
          </a:extLst>
        </xdr:cNvPr>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34" name="n_3aveValue【市民会館】&#10;有形固定資産減価償却率">
          <a:extLst>
            <a:ext uri="{FF2B5EF4-FFF2-40B4-BE49-F238E27FC236}">
              <a16:creationId xmlns:a16="http://schemas.microsoft.com/office/drawing/2014/main" id="{18E6909B-DEF1-4D17-AF3D-59306F3F6E8B}"/>
            </a:ext>
          </a:extLst>
        </xdr:cNvPr>
        <xdr:cNvSpPr txBox="1"/>
      </xdr:nvSpPr>
      <xdr:spPr>
        <a:xfrm>
          <a:off x="1816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35" name="n_4aveValue【市民会館】&#10;有形固定資産減価償却率">
          <a:extLst>
            <a:ext uri="{FF2B5EF4-FFF2-40B4-BE49-F238E27FC236}">
              <a16:creationId xmlns:a16="http://schemas.microsoft.com/office/drawing/2014/main" id="{4B6D335B-0C3F-4F42-9290-310B0E25AF9A}"/>
            </a:ext>
          </a:extLst>
        </xdr:cNvPr>
        <xdr:cNvSpPr txBox="1"/>
      </xdr:nvSpPr>
      <xdr:spPr>
        <a:xfrm>
          <a:off x="927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436" name="n_1mainValue【市民会館】&#10;有形固定資産減価償却率">
          <a:extLst>
            <a:ext uri="{FF2B5EF4-FFF2-40B4-BE49-F238E27FC236}">
              <a16:creationId xmlns:a16="http://schemas.microsoft.com/office/drawing/2014/main" id="{4DDD70C7-4CC1-4426-A4C4-313D67348201}"/>
            </a:ext>
          </a:extLst>
        </xdr:cNvPr>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7" name="n_2mainValue【市民会館】&#10;有形固定資産減価償却率">
          <a:extLst>
            <a:ext uri="{FF2B5EF4-FFF2-40B4-BE49-F238E27FC236}">
              <a16:creationId xmlns:a16="http://schemas.microsoft.com/office/drawing/2014/main" id="{ED0B49B1-DB1F-470E-B714-338B48DCB002}"/>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110870</xdr:rowOff>
    </xdr:from>
    <xdr:ext cx="405111" cy="259045"/>
    <xdr:sp macro="" textlink="">
      <xdr:nvSpPr>
        <xdr:cNvPr id="438" name="n_3mainValue【市民会館】&#10;有形固定資産減価償却率">
          <a:extLst>
            <a:ext uri="{FF2B5EF4-FFF2-40B4-BE49-F238E27FC236}">
              <a16:creationId xmlns:a16="http://schemas.microsoft.com/office/drawing/2014/main" id="{6E7BA36F-1883-42DF-ACB4-95F1C4936A0C}"/>
            </a:ext>
          </a:extLst>
        </xdr:cNvPr>
        <xdr:cNvSpPr txBox="1"/>
      </xdr:nvSpPr>
      <xdr:spPr>
        <a:xfrm>
          <a:off x="1816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9" name="n_4mainValue【市民会館】&#10;有形固定資産減価償却率">
          <a:extLst>
            <a:ext uri="{FF2B5EF4-FFF2-40B4-BE49-F238E27FC236}">
              <a16:creationId xmlns:a16="http://schemas.microsoft.com/office/drawing/2014/main" id="{C955F6BB-15F1-48F5-8B35-FDF5ADF4071E}"/>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9231AC67-5EC4-4256-9EA7-4BF60B985A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78D0650F-DADF-499A-B344-BB56973DEC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764CAC8-CAEE-465D-9AEF-CE64AFCDEC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E991F1A2-E8BC-4019-826A-A89857247A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83224AF-9430-4A04-9C77-31AC88D094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EE22B60-E34C-4FFD-BA94-04D750FDCC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7666291-9266-47FD-8377-ED06372893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50662A5-F3C0-47D9-947E-20B21E8DF05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739D66A-17DF-4425-AC7F-E49AA6421A6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90F7ABA8-978D-4B78-ABF5-2973E1291EC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67C5D28-5304-4973-8139-A1A9BDDA756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75CD7750-33BB-4A6D-AE1C-0F27E52F74C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10ABFD1F-4CE2-4198-BCD9-7F0DC016BAA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A1B861C6-80B3-4A02-80B0-6864434417A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96DE98FC-867B-44FE-BE4A-203E9E5AD47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768C70BB-3317-4B5E-A976-27E5945D83E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908E954-E4DB-4F23-9066-A6C53ACB81D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38D7E52-5BAF-4A05-9B66-905CF45DDA5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FA785F93-B6EC-4148-BC9A-68371A3F59C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8E4C2A94-4F53-4164-9CB3-7EBC8D0EFEE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F3364EB5-489E-4641-A220-784460FDDED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5F2E9920-75AA-4D22-920A-BA57E594138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A7397039-0E86-4F4B-A65A-450021FE462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F3475581-1C1B-43D9-BB12-38128AEDADCF}"/>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C3208A6D-7488-46E3-888A-5E9BD23A1761}"/>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01978D47-9C32-4B66-8810-5D23BDA512E4}"/>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D19AA3AA-C811-4BF0-AC6F-80C07791A953}"/>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340D244E-0210-445E-8F2E-36F84B805778}"/>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034F00DB-7B90-447E-8B22-B9C7C3C78D79}"/>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C76A8882-3901-41EA-8250-D624B59002C5}"/>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id="{F1138916-5C46-49C5-975C-3559152ABADA}"/>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id="{ECD38547-ED3A-430F-BD4B-2BB714DD0E65}"/>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id="{BC114F90-8C0D-43F0-8046-F212C1B0CDFA}"/>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id="{C9226F6F-7A86-43F3-9A99-BDDDB27B9155}"/>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B868D83-7627-4A69-BC1D-F2088A40BE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E940DBE-5178-454F-91BF-D8E30DD3E5F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04A0BC3-06DD-4C1B-A133-E0BD75EA45F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8992282-A99A-4966-9420-39A7A6ECC8B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CED5BA6-AED3-45F7-BF84-151ED15D10F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57150</xdr:rowOff>
    </xdr:from>
    <xdr:to>
      <xdr:col>55</xdr:col>
      <xdr:colOff>50800</xdr:colOff>
      <xdr:row>107</xdr:row>
      <xdr:rowOff>158750</xdr:rowOff>
    </xdr:to>
    <xdr:sp macro="" textlink="">
      <xdr:nvSpPr>
        <xdr:cNvPr id="479" name="楕円 478">
          <a:extLst>
            <a:ext uri="{FF2B5EF4-FFF2-40B4-BE49-F238E27FC236}">
              <a16:creationId xmlns:a16="http://schemas.microsoft.com/office/drawing/2014/main" id="{02B3D2CD-8FC5-4EBB-A15C-6A8EEFA9748D}"/>
            </a:ext>
          </a:extLst>
        </xdr:cNvPr>
        <xdr:cNvSpPr/>
      </xdr:nvSpPr>
      <xdr:spPr>
        <a:xfrm>
          <a:off x="104267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35577</xdr:rowOff>
    </xdr:from>
    <xdr:ext cx="469744" cy="259045"/>
    <xdr:sp macro="" textlink="">
      <xdr:nvSpPr>
        <xdr:cNvPr id="480" name="【市民会館】&#10;一人当たり面積該当値テキスト">
          <a:extLst>
            <a:ext uri="{FF2B5EF4-FFF2-40B4-BE49-F238E27FC236}">
              <a16:creationId xmlns:a16="http://schemas.microsoft.com/office/drawing/2014/main" id="{CF78AC59-F401-4C8D-82F6-8F1CB9D6F0FB}"/>
            </a:ext>
          </a:extLst>
        </xdr:cNvPr>
        <xdr:cNvSpPr txBox="1"/>
      </xdr:nvSpPr>
      <xdr:spPr>
        <a:xfrm>
          <a:off x="105156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60961</xdr:rowOff>
    </xdr:from>
    <xdr:to>
      <xdr:col>50</xdr:col>
      <xdr:colOff>165100</xdr:colOff>
      <xdr:row>107</xdr:row>
      <xdr:rowOff>162561</xdr:rowOff>
    </xdr:to>
    <xdr:sp macro="" textlink="">
      <xdr:nvSpPr>
        <xdr:cNvPr id="481" name="楕円 480">
          <a:extLst>
            <a:ext uri="{FF2B5EF4-FFF2-40B4-BE49-F238E27FC236}">
              <a16:creationId xmlns:a16="http://schemas.microsoft.com/office/drawing/2014/main" id="{2E62D5AF-BAE2-44BE-8A3A-35F00D7578BF}"/>
            </a:ext>
          </a:extLst>
        </xdr:cNvPr>
        <xdr:cNvSpPr/>
      </xdr:nvSpPr>
      <xdr:spPr>
        <a:xfrm>
          <a:off x="9588500" y="184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107950</xdr:rowOff>
    </xdr:from>
    <xdr:to>
      <xdr:col>55</xdr:col>
      <xdr:colOff>0</xdr:colOff>
      <xdr:row>107</xdr:row>
      <xdr:rowOff>111761</xdr:rowOff>
    </xdr:to>
    <xdr:cxnSp macro="">
      <xdr:nvCxnSpPr>
        <xdr:cNvPr id="482" name="直線コネクタ 481">
          <a:extLst>
            <a:ext uri="{FF2B5EF4-FFF2-40B4-BE49-F238E27FC236}">
              <a16:creationId xmlns:a16="http://schemas.microsoft.com/office/drawing/2014/main" id="{5430D6F1-985E-4E50-A6B5-73DEDBBE219C}"/>
            </a:ext>
          </a:extLst>
        </xdr:cNvPr>
        <xdr:cNvCxnSpPr/>
      </xdr:nvCxnSpPr>
      <xdr:spPr>
        <a:xfrm flipV="1">
          <a:off x="9639300" y="18453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64770</xdr:rowOff>
    </xdr:from>
    <xdr:to>
      <xdr:col>46</xdr:col>
      <xdr:colOff>38100</xdr:colOff>
      <xdr:row>107</xdr:row>
      <xdr:rowOff>166370</xdr:rowOff>
    </xdr:to>
    <xdr:sp macro="" textlink="">
      <xdr:nvSpPr>
        <xdr:cNvPr id="483" name="楕円 482">
          <a:extLst>
            <a:ext uri="{FF2B5EF4-FFF2-40B4-BE49-F238E27FC236}">
              <a16:creationId xmlns:a16="http://schemas.microsoft.com/office/drawing/2014/main" id="{98CF2171-2741-43E1-9674-E4E84F8F2624}"/>
            </a:ext>
          </a:extLst>
        </xdr:cNvPr>
        <xdr:cNvSpPr/>
      </xdr:nvSpPr>
      <xdr:spPr>
        <a:xfrm>
          <a:off x="8699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111761</xdr:rowOff>
    </xdr:from>
    <xdr:to>
      <xdr:col>50</xdr:col>
      <xdr:colOff>114300</xdr:colOff>
      <xdr:row>107</xdr:row>
      <xdr:rowOff>115570</xdr:rowOff>
    </xdr:to>
    <xdr:cxnSp macro="">
      <xdr:nvCxnSpPr>
        <xdr:cNvPr id="484" name="直線コネクタ 483">
          <a:extLst>
            <a:ext uri="{FF2B5EF4-FFF2-40B4-BE49-F238E27FC236}">
              <a16:creationId xmlns:a16="http://schemas.microsoft.com/office/drawing/2014/main" id="{9C5AE168-AA5A-4938-A2E8-95606F1A98AE}"/>
            </a:ext>
          </a:extLst>
        </xdr:cNvPr>
        <xdr:cNvCxnSpPr/>
      </xdr:nvCxnSpPr>
      <xdr:spPr>
        <a:xfrm flipV="1">
          <a:off x="8750300" y="18456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85" name="楕円 484">
          <a:extLst>
            <a:ext uri="{FF2B5EF4-FFF2-40B4-BE49-F238E27FC236}">
              <a16:creationId xmlns:a16="http://schemas.microsoft.com/office/drawing/2014/main" id="{28331A8D-BD02-4A65-ADB8-24500E18798F}"/>
            </a:ext>
          </a:extLst>
        </xdr:cNvPr>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115570</xdr:rowOff>
    </xdr:from>
    <xdr:to>
      <xdr:col>45</xdr:col>
      <xdr:colOff>177800</xdr:colOff>
      <xdr:row>107</xdr:row>
      <xdr:rowOff>118111</xdr:rowOff>
    </xdr:to>
    <xdr:cxnSp macro="">
      <xdr:nvCxnSpPr>
        <xdr:cNvPr id="486" name="直線コネクタ 485">
          <a:extLst>
            <a:ext uri="{FF2B5EF4-FFF2-40B4-BE49-F238E27FC236}">
              <a16:creationId xmlns:a16="http://schemas.microsoft.com/office/drawing/2014/main" id="{13D59778-CF7C-491F-8561-973E454FA1E0}"/>
            </a:ext>
          </a:extLst>
        </xdr:cNvPr>
        <xdr:cNvCxnSpPr/>
      </xdr:nvCxnSpPr>
      <xdr:spPr>
        <a:xfrm flipV="1">
          <a:off x="7861300" y="184607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69850</xdr:rowOff>
    </xdr:from>
    <xdr:to>
      <xdr:col>36</xdr:col>
      <xdr:colOff>165100</xdr:colOff>
      <xdr:row>108</xdr:row>
      <xdr:rowOff>0</xdr:rowOff>
    </xdr:to>
    <xdr:sp macro="" textlink="">
      <xdr:nvSpPr>
        <xdr:cNvPr id="487" name="楕円 486">
          <a:extLst>
            <a:ext uri="{FF2B5EF4-FFF2-40B4-BE49-F238E27FC236}">
              <a16:creationId xmlns:a16="http://schemas.microsoft.com/office/drawing/2014/main" id="{CFF2B656-02DC-41C6-9942-A91E76426F56}"/>
            </a:ext>
          </a:extLst>
        </xdr:cNvPr>
        <xdr:cNvSpPr/>
      </xdr:nvSpPr>
      <xdr:spPr>
        <a:xfrm>
          <a:off x="6921500" y="18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118111</xdr:rowOff>
    </xdr:from>
    <xdr:to>
      <xdr:col>41</xdr:col>
      <xdr:colOff>50800</xdr:colOff>
      <xdr:row>107</xdr:row>
      <xdr:rowOff>120650</xdr:rowOff>
    </xdr:to>
    <xdr:cxnSp macro="">
      <xdr:nvCxnSpPr>
        <xdr:cNvPr id="488" name="直線コネクタ 487">
          <a:extLst>
            <a:ext uri="{FF2B5EF4-FFF2-40B4-BE49-F238E27FC236}">
              <a16:creationId xmlns:a16="http://schemas.microsoft.com/office/drawing/2014/main" id="{931438B6-DE0B-40DF-AF86-720C1CC9C5AC}"/>
            </a:ext>
          </a:extLst>
        </xdr:cNvPr>
        <xdr:cNvCxnSpPr/>
      </xdr:nvCxnSpPr>
      <xdr:spPr>
        <a:xfrm flipV="1">
          <a:off x="6972300" y="184632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a:extLst>
            <a:ext uri="{FF2B5EF4-FFF2-40B4-BE49-F238E27FC236}">
              <a16:creationId xmlns:a16="http://schemas.microsoft.com/office/drawing/2014/main" id="{109B02A8-630A-4BF8-B3DF-73C06DF90E0A}"/>
            </a:ext>
          </a:extLst>
        </xdr:cNvPr>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90" name="n_2aveValue【市民会館】&#10;一人当たり面積">
          <a:extLst>
            <a:ext uri="{FF2B5EF4-FFF2-40B4-BE49-F238E27FC236}">
              <a16:creationId xmlns:a16="http://schemas.microsoft.com/office/drawing/2014/main" id="{B90F17A5-E957-411C-90FF-EC83D6259C55}"/>
            </a:ext>
          </a:extLst>
        </xdr:cNvPr>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91" name="n_3aveValue【市民会館】&#10;一人当たり面積">
          <a:extLst>
            <a:ext uri="{FF2B5EF4-FFF2-40B4-BE49-F238E27FC236}">
              <a16:creationId xmlns:a16="http://schemas.microsoft.com/office/drawing/2014/main" id="{605C3860-FB1B-48AF-85BD-3BFD73EEFC19}"/>
            </a:ext>
          </a:extLst>
        </xdr:cNvPr>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2" name="n_4aveValue【市民会館】&#10;一人当たり面積">
          <a:extLst>
            <a:ext uri="{FF2B5EF4-FFF2-40B4-BE49-F238E27FC236}">
              <a16:creationId xmlns:a16="http://schemas.microsoft.com/office/drawing/2014/main" id="{9E28A9CD-B760-4773-B17D-562BD6B9838F}"/>
            </a:ext>
          </a:extLst>
        </xdr:cNvPr>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153688</xdr:rowOff>
    </xdr:from>
    <xdr:ext cx="469744" cy="259045"/>
    <xdr:sp macro="" textlink="">
      <xdr:nvSpPr>
        <xdr:cNvPr id="493" name="n_1mainValue【市民会館】&#10;一人当たり面積">
          <a:extLst>
            <a:ext uri="{FF2B5EF4-FFF2-40B4-BE49-F238E27FC236}">
              <a16:creationId xmlns:a16="http://schemas.microsoft.com/office/drawing/2014/main" id="{781C8801-5C32-42FE-B9F9-8AD0F315ACAE}"/>
            </a:ext>
          </a:extLst>
        </xdr:cNvPr>
        <xdr:cNvSpPr txBox="1"/>
      </xdr:nvSpPr>
      <xdr:spPr>
        <a:xfrm>
          <a:off x="9391727" y="184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157497</xdr:rowOff>
    </xdr:from>
    <xdr:ext cx="469744" cy="259045"/>
    <xdr:sp macro="" textlink="">
      <xdr:nvSpPr>
        <xdr:cNvPr id="494" name="n_2mainValue【市民会館】&#10;一人当たり面積">
          <a:extLst>
            <a:ext uri="{FF2B5EF4-FFF2-40B4-BE49-F238E27FC236}">
              <a16:creationId xmlns:a16="http://schemas.microsoft.com/office/drawing/2014/main" id="{535E5512-3663-49ED-906E-2E35E700D4F0}"/>
            </a:ext>
          </a:extLst>
        </xdr:cNvPr>
        <xdr:cNvSpPr txBox="1"/>
      </xdr:nvSpPr>
      <xdr:spPr>
        <a:xfrm>
          <a:off x="8515427"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95" name="n_3mainValue【市民会館】&#10;一人当たり面積">
          <a:extLst>
            <a:ext uri="{FF2B5EF4-FFF2-40B4-BE49-F238E27FC236}">
              <a16:creationId xmlns:a16="http://schemas.microsoft.com/office/drawing/2014/main" id="{B8F30401-6865-4B42-8F58-EBB325F92470}"/>
            </a:ext>
          </a:extLst>
        </xdr:cNvPr>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162577</xdr:rowOff>
    </xdr:from>
    <xdr:ext cx="469744" cy="259045"/>
    <xdr:sp macro="" textlink="">
      <xdr:nvSpPr>
        <xdr:cNvPr id="496" name="n_4mainValue【市民会館】&#10;一人当たり面積">
          <a:extLst>
            <a:ext uri="{FF2B5EF4-FFF2-40B4-BE49-F238E27FC236}">
              <a16:creationId xmlns:a16="http://schemas.microsoft.com/office/drawing/2014/main" id="{4DA6D9EF-37FA-477A-B7C3-18874D51EB25}"/>
            </a:ext>
          </a:extLst>
        </xdr:cNvPr>
        <xdr:cNvSpPr txBox="1"/>
      </xdr:nvSpPr>
      <xdr:spPr>
        <a:xfrm>
          <a:off x="6737427" y="185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79B0372E-029A-48CF-939A-6E57E982BF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9F20BBFD-CA63-44AA-B5B3-95D40F7230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C0ABA3B-DE13-444C-A2EE-6D99C06597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EC008AE9-C44A-4744-96A7-524A8CD371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812403A-7FC2-40E6-BACE-5580158C5D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AF72E613-DD3D-4750-B253-77D2E6C0E6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F9DAA625-F999-4870-A60D-4A277381C3E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29C05A09-E969-416B-86FD-4343655986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424D9401-BB83-416C-8525-F17ADAFDCB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5E590F5A-EB1A-4311-B7F8-D2ACBEB6E2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696D1C52-EBA7-4FB5-BA97-3E04234D4E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70210F23-EE8B-4F1A-967A-3F9D9E7088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2556FBCE-402A-4D7C-B00E-4D74CBF418D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D40DEB20-A5B1-4519-9E69-28B08B029B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E3C31BA-85E8-4CA2-9E89-71ECE7A189F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D985D39B-2D85-41DC-9F18-A08707539F1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9E04BFC5-F6A8-43FB-A706-2C685BB5C3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19FFF5C-460A-4089-B5D3-19E15A514AD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55545C5C-72D0-4C61-B054-C65974BC95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1FFB051C-E65B-4AE9-8392-77B4C92682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EA0FC6A7-A363-4640-98CE-D32188DF593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168E6B90-952B-4500-9A70-6D0290783F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22083FB9-B4FF-4051-8F95-B7955C76ECF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DFE23CAC-2CFB-4815-8D58-58CFCBC237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686A3BA3-C9C6-4B2B-AD20-8293BE8517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14A1DB1D-5AB3-4BAF-AB00-A5003169DE65}"/>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7FF5AEB0-EE58-470F-B9A7-C6269B10348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B5B1BC23-684D-494D-AF4B-06C50B46CCD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BE1A3405-7058-4571-A502-0946885957C4}"/>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B57FB79F-EE71-4E57-A71F-9CA1403DE3DC}"/>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1A0BF5AC-11BF-447B-94A4-406C3F6AD905}"/>
            </a:ext>
          </a:extLst>
        </xdr:cNvPr>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F52C3F7A-70C5-4F6B-A730-41F117D0D79D}"/>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id="{FDF2A421-E6F0-41EA-BED2-BAE7091EE54D}"/>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id="{5146ACC7-BE48-4A25-925F-3F650B121F56}"/>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id="{EE9241D3-E104-4E7D-BA9C-2566488A020F}"/>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id="{8863C276-635A-438F-B3BB-D8CB84E3B9B9}"/>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7485F7F-CE45-4B1E-A42A-4C8C4E1DF0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9B38467-47D1-4D54-815B-6B5C69846E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8C843F2-0FEC-487B-96A0-FB70BC79AD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A9BB9DE-FE61-48F7-92FB-DA3D56FE90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E00669E-823C-4BCA-8E22-9DCCDEB78C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538" name="楕円 537">
          <a:extLst>
            <a:ext uri="{FF2B5EF4-FFF2-40B4-BE49-F238E27FC236}">
              <a16:creationId xmlns:a16="http://schemas.microsoft.com/office/drawing/2014/main" id="{39ED9CD9-E99E-4115-B1A9-8835BD6F1910}"/>
            </a:ext>
          </a:extLst>
        </xdr:cNvPr>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1E394C4-1CA8-411A-AC3B-AAEAA4400C06}"/>
            </a:ext>
          </a:extLst>
        </xdr:cNvPr>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40" name="楕円 539">
          <a:extLst>
            <a:ext uri="{FF2B5EF4-FFF2-40B4-BE49-F238E27FC236}">
              <a16:creationId xmlns:a16="http://schemas.microsoft.com/office/drawing/2014/main" id="{A891FA9A-B265-4A66-802A-54F2F5AE5B56}"/>
            </a:ext>
          </a:extLst>
        </xdr:cNvPr>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40</xdr:row>
      <xdr:rowOff>9253</xdr:rowOff>
    </xdr:to>
    <xdr:cxnSp macro="">
      <xdr:nvCxnSpPr>
        <xdr:cNvPr id="541" name="直線コネクタ 540">
          <a:extLst>
            <a:ext uri="{FF2B5EF4-FFF2-40B4-BE49-F238E27FC236}">
              <a16:creationId xmlns:a16="http://schemas.microsoft.com/office/drawing/2014/main" id="{2D773035-8508-4D4E-9B43-6FB8F48030D5}"/>
            </a:ext>
          </a:extLst>
        </xdr:cNvPr>
        <xdr:cNvCxnSpPr/>
      </xdr:nvCxnSpPr>
      <xdr:spPr>
        <a:xfrm>
          <a:off x="15481300" y="6751320"/>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542" name="楕円 541">
          <a:extLst>
            <a:ext uri="{FF2B5EF4-FFF2-40B4-BE49-F238E27FC236}">
              <a16:creationId xmlns:a16="http://schemas.microsoft.com/office/drawing/2014/main" id="{67BFBA93-7DD4-4FC7-AE46-8E54CC79C990}"/>
            </a:ext>
          </a:extLst>
        </xdr:cNvPr>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64770</xdr:rowOff>
    </xdr:to>
    <xdr:cxnSp macro="">
      <xdr:nvCxnSpPr>
        <xdr:cNvPr id="543" name="直線コネクタ 542">
          <a:extLst>
            <a:ext uri="{FF2B5EF4-FFF2-40B4-BE49-F238E27FC236}">
              <a16:creationId xmlns:a16="http://schemas.microsoft.com/office/drawing/2014/main" id="{C63D158C-A316-474D-A742-B7C8B24E18EA}"/>
            </a:ext>
          </a:extLst>
        </xdr:cNvPr>
        <xdr:cNvCxnSpPr/>
      </xdr:nvCxnSpPr>
      <xdr:spPr>
        <a:xfrm>
          <a:off x="14592300" y="66713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44" name="楕円 543">
          <a:extLst>
            <a:ext uri="{FF2B5EF4-FFF2-40B4-BE49-F238E27FC236}">
              <a16:creationId xmlns:a16="http://schemas.microsoft.com/office/drawing/2014/main" id="{1EDFA410-ADD0-4B53-ADD0-D53C2A557226}"/>
            </a:ext>
          </a:extLst>
        </xdr:cNvPr>
        <xdr:cNvSpPr/>
      </xdr:nvSpPr>
      <xdr:spPr>
        <a:xfrm>
          <a:off x="1365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82731</xdr:rowOff>
    </xdr:from>
    <xdr:to>
      <xdr:col>76</xdr:col>
      <xdr:colOff>114300</xdr:colOff>
      <xdr:row>38</xdr:row>
      <xdr:rowOff>156210</xdr:rowOff>
    </xdr:to>
    <xdr:cxnSp macro="">
      <xdr:nvCxnSpPr>
        <xdr:cNvPr id="545" name="直線コネクタ 544">
          <a:extLst>
            <a:ext uri="{FF2B5EF4-FFF2-40B4-BE49-F238E27FC236}">
              <a16:creationId xmlns:a16="http://schemas.microsoft.com/office/drawing/2014/main" id="{FC9CF4DA-1A93-4ABF-BEE2-6932D504D4E7}"/>
            </a:ext>
          </a:extLst>
        </xdr:cNvPr>
        <xdr:cNvCxnSpPr/>
      </xdr:nvCxnSpPr>
      <xdr:spPr>
        <a:xfrm>
          <a:off x="13703300" y="659783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546" name="楕円 545">
          <a:extLst>
            <a:ext uri="{FF2B5EF4-FFF2-40B4-BE49-F238E27FC236}">
              <a16:creationId xmlns:a16="http://schemas.microsoft.com/office/drawing/2014/main" id="{D7593FAF-BFBB-4A8E-96E2-86A64F6D922A}"/>
            </a:ext>
          </a:extLst>
        </xdr:cNvPr>
        <xdr:cNvSpPr/>
      </xdr:nvSpPr>
      <xdr:spPr>
        <a:xfrm>
          <a:off x="12763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82731</xdr:rowOff>
    </xdr:to>
    <xdr:cxnSp macro="">
      <xdr:nvCxnSpPr>
        <xdr:cNvPr id="547" name="直線コネクタ 546">
          <a:extLst>
            <a:ext uri="{FF2B5EF4-FFF2-40B4-BE49-F238E27FC236}">
              <a16:creationId xmlns:a16="http://schemas.microsoft.com/office/drawing/2014/main" id="{5614B139-028F-41F8-8B19-448DBB94B04C}"/>
            </a:ext>
          </a:extLst>
        </xdr:cNvPr>
        <xdr:cNvCxnSpPr/>
      </xdr:nvCxnSpPr>
      <xdr:spPr>
        <a:xfrm>
          <a:off x="12814300" y="652435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DF452D6-8A72-4EBA-923D-875541437F34}"/>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A359E347-4C16-461E-BE4F-9D6395B8EBDB}"/>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E3065374-7C35-4060-BCED-9BB7102822FD}"/>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CBD1149E-0833-4896-90E7-BA943A7344F9}"/>
            </a:ext>
          </a:extLst>
        </xdr:cNvPr>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E567FFF4-365E-4860-B343-6AAEF0C0B8EE}"/>
            </a:ext>
          </a:extLst>
        </xdr:cNvPr>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52087</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71B520A5-4DEC-471F-8455-68F0917EAB25}"/>
            </a:ext>
          </a:extLst>
        </xdr:cNvPr>
        <xdr:cNvSpPr txBox="1"/>
      </xdr:nvSpPr>
      <xdr:spPr>
        <a:xfrm>
          <a:off x="14389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CDA7A8AC-45C7-4E9D-AFB0-2E84E52CCC60}"/>
            </a:ext>
          </a:extLst>
        </xdr:cNvPr>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267CDA30-CE48-461B-BABC-DF29B263204B}"/>
            </a:ext>
          </a:extLst>
        </xdr:cNvPr>
        <xdr:cNvSpPr txBox="1"/>
      </xdr:nvSpPr>
      <xdr:spPr>
        <a:xfrm>
          <a:off x="12611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64BE613B-AA12-4DB9-B9FE-691A4A0297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B14ACF5A-2505-4F0F-99C8-8137BAE07C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E8816B99-977F-48E9-8E64-5D3985B8FE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DED707A-907F-4748-925F-296F58D3E7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785E996E-6651-4558-9AF4-B2AE4DE605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27F2A14F-62B9-48FA-9475-E52FA757C7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B9717F23-06FF-497C-9A9A-42908DEB53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2C977CF6-A1C2-400E-8D9C-B7F3A737E22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799C5EEA-C7EB-4CED-B62C-EAC35A1774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876BF88F-2E74-4029-8F0D-32D18F6957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507B2530-B5FC-456F-94A9-6F4DAD77050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1FD71B73-65C9-4BD9-8AA9-F31D4222A75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1FCBDFDE-A9B6-4C11-B994-F145ADA4EF3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715EBB1E-275F-4970-9905-975B14A8D05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9A23EF4E-8643-4690-98A3-86F4FDEFBF2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19E6B15D-1018-4CF9-800E-08E89C4EC85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4A602867-C448-43AF-9821-C9F9E4409F1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493F34CF-555D-44B9-A5FD-E81B82A672F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4145F96F-6174-49BA-9295-0A794D13FC2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166B1658-1C8E-4E66-AC13-086CCB0BDE5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4FDF1FAC-F92E-4529-9583-727590A6ED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49DD9064-186D-48C6-9918-E5B69CED68A4}"/>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59CC5A7C-F275-42C9-9529-1D0C08A515E4}"/>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589FC0E4-9C5D-4E4D-B41A-02F3734F699D}"/>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9C4F7298-BD86-42B1-859B-65EF968EFAAD}"/>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70FA4B54-1812-4EA8-A7B3-21993C930835}"/>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10A3D343-5261-4233-8A25-70B571865C95}"/>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7AB9A3FB-DA6C-41C2-8FB5-463DE771EE4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id="{5ACE53CE-F330-4D9F-A3B1-7D40D9C98D5B}"/>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id="{782F7E48-43E0-4385-B597-9DF66509FEA8}"/>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id="{8F645CAA-B3BC-4ECB-9551-4574820BEE7E}"/>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id="{B9F6E14D-7B8A-412B-88AD-060C891FF37F}"/>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DCD85D4-C40E-4341-9337-8294CC0EA3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1244BC3-0F48-4FB1-B891-5BB8203B2E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7D721E3-79AF-4D75-8B1B-148926B51E8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C137AE3-4323-4817-9FB2-35B5A4B3F6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F8156E7-75D1-4E95-A295-42DE16B12E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8527</xdr:rowOff>
    </xdr:from>
    <xdr:to>
      <xdr:col>116</xdr:col>
      <xdr:colOff>114300</xdr:colOff>
      <xdr:row>40</xdr:row>
      <xdr:rowOff>110127</xdr:rowOff>
    </xdr:to>
    <xdr:sp macro="" textlink="">
      <xdr:nvSpPr>
        <xdr:cNvPr id="593" name="楕円 592">
          <a:extLst>
            <a:ext uri="{FF2B5EF4-FFF2-40B4-BE49-F238E27FC236}">
              <a16:creationId xmlns:a16="http://schemas.microsoft.com/office/drawing/2014/main" id="{5A983377-6289-4493-BD21-6D6ECC16C4EB}"/>
            </a:ext>
          </a:extLst>
        </xdr:cNvPr>
        <xdr:cNvSpPr/>
      </xdr:nvSpPr>
      <xdr:spPr>
        <a:xfrm>
          <a:off x="22110700" y="68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158404</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01016CF6-11E3-4B3F-8524-5A8E0675DD0F}"/>
            </a:ext>
          </a:extLst>
        </xdr:cNvPr>
        <xdr:cNvSpPr txBox="1"/>
      </xdr:nvSpPr>
      <xdr:spPr>
        <a:xfrm>
          <a:off x="22199600" y="68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5226</xdr:rowOff>
    </xdr:from>
    <xdr:to>
      <xdr:col>112</xdr:col>
      <xdr:colOff>38100</xdr:colOff>
      <xdr:row>40</xdr:row>
      <xdr:rowOff>106826</xdr:rowOff>
    </xdr:to>
    <xdr:sp macro="" textlink="">
      <xdr:nvSpPr>
        <xdr:cNvPr id="595" name="楕円 594">
          <a:extLst>
            <a:ext uri="{FF2B5EF4-FFF2-40B4-BE49-F238E27FC236}">
              <a16:creationId xmlns:a16="http://schemas.microsoft.com/office/drawing/2014/main" id="{6B1ED101-6493-4AEA-975E-8AC06F004438}"/>
            </a:ext>
          </a:extLst>
        </xdr:cNvPr>
        <xdr:cNvSpPr/>
      </xdr:nvSpPr>
      <xdr:spPr>
        <a:xfrm>
          <a:off x="21272500" y="68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56026</xdr:rowOff>
    </xdr:from>
    <xdr:to>
      <xdr:col>116</xdr:col>
      <xdr:colOff>63500</xdr:colOff>
      <xdr:row>40</xdr:row>
      <xdr:rowOff>59327</xdr:rowOff>
    </xdr:to>
    <xdr:cxnSp macro="">
      <xdr:nvCxnSpPr>
        <xdr:cNvPr id="596" name="直線コネクタ 595">
          <a:extLst>
            <a:ext uri="{FF2B5EF4-FFF2-40B4-BE49-F238E27FC236}">
              <a16:creationId xmlns:a16="http://schemas.microsoft.com/office/drawing/2014/main" id="{00B629F3-28E4-40C6-9AB1-1CB07D541EC5}"/>
            </a:ext>
          </a:extLst>
        </xdr:cNvPr>
        <xdr:cNvCxnSpPr/>
      </xdr:nvCxnSpPr>
      <xdr:spPr>
        <a:xfrm>
          <a:off x="21323300" y="6914026"/>
          <a:ext cx="8382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20284</xdr:rowOff>
    </xdr:from>
    <xdr:to>
      <xdr:col>107</xdr:col>
      <xdr:colOff>101600</xdr:colOff>
      <xdr:row>40</xdr:row>
      <xdr:rowOff>121884</xdr:rowOff>
    </xdr:to>
    <xdr:sp macro="" textlink="">
      <xdr:nvSpPr>
        <xdr:cNvPr id="597" name="楕円 596">
          <a:extLst>
            <a:ext uri="{FF2B5EF4-FFF2-40B4-BE49-F238E27FC236}">
              <a16:creationId xmlns:a16="http://schemas.microsoft.com/office/drawing/2014/main" id="{078D0F7D-40C2-45BC-9CB8-EE4AFEC0DC3D}"/>
            </a:ext>
          </a:extLst>
        </xdr:cNvPr>
        <xdr:cNvSpPr/>
      </xdr:nvSpPr>
      <xdr:spPr>
        <a:xfrm>
          <a:off x="20383500" y="68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56026</xdr:rowOff>
    </xdr:from>
    <xdr:to>
      <xdr:col>111</xdr:col>
      <xdr:colOff>177800</xdr:colOff>
      <xdr:row>40</xdr:row>
      <xdr:rowOff>71084</xdr:rowOff>
    </xdr:to>
    <xdr:cxnSp macro="">
      <xdr:nvCxnSpPr>
        <xdr:cNvPr id="598" name="直線コネクタ 597">
          <a:extLst>
            <a:ext uri="{FF2B5EF4-FFF2-40B4-BE49-F238E27FC236}">
              <a16:creationId xmlns:a16="http://schemas.microsoft.com/office/drawing/2014/main" id="{3C747A50-4F23-4888-A110-4C10F563D52B}"/>
            </a:ext>
          </a:extLst>
        </xdr:cNvPr>
        <xdr:cNvCxnSpPr/>
      </xdr:nvCxnSpPr>
      <xdr:spPr>
        <a:xfrm flipV="1">
          <a:off x="20434300" y="6914026"/>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22536</xdr:rowOff>
    </xdr:from>
    <xdr:to>
      <xdr:col>102</xdr:col>
      <xdr:colOff>165100</xdr:colOff>
      <xdr:row>40</xdr:row>
      <xdr:rowOff>124136</xdr:rowOff>
    </xdr:to>
    <xdr:sp macro="" textlink="">
      <xdr:nvSpPr>
        <xdr:cNvPr id="599" name="楕円 598">
          <a:extLst>
            <a:ext uri="{FF2B5EF4-FFF2-40B4-BE49-F238E27FC236}">
              <a16:creationId xmlns:a16="http://schemas.microsoft.com/office/drawing/2014/main" id="{BFDD1BA2-734B-4EC3-B2CF-633E7E74A589}"/>
            </a:ext>
          </a:extLst>
        </xdr:cNvPr>
        <xdr:cNvSpPr/>
      </xdr:nvSpPr>
      <xdr:spPr>
        <a:xfrm>
          <a:off x="19494500" y="68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71084</xdr:rowOff>
    </xdr:from>
    <xdr:to>
      <xdr:col>107</xdr:col>
      <xdr:colOff>50800</xdr:colOff>
      <xdr:row>40</xdr:row>
      <xdr:rowOff>73336</xdr:rowOff>
    </xdr:to>
    <xdr:cxnSp macro="">
      <xdr:nvCxnSpPr>
        <xdr:cNvPr id="600" name="直線コネクタ 599">
          <a:extLst>
            <a:ext uri="{FF2B5EF4-FFF2-40B4-BE49-F238E27FC236}">
              <a16:creationId xmlns:a16="http://schemas.microsoft.com/office/drawing/2014/main" id="{C5B57B39-7829-49F2-838B-CF84D4A17052}"/>
            </a:ext>
          </a:extLst>
        </xdr:cNvPr>
        <xdr:cNvCxnSpPr/>
      </xdr:nvCxnSpPr>
      <xdr:spPr>
        <a:xfrm flipV="1">
          <a:off x="19545300" y="692908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25243</xdr:rowOff>
    </xdr:from>
    <xdr:to>
      <xdr:col>98</xdr:col>
      <xdr:colOff>38100</xdr:colOff>
      <xdr:row>40</xdr:row>
      <xdr:rowOff>126843</xdr:rowOff>
    </xdr:to>
    <xdr:sp macro="" textlink="">
      <xdr:nvSpPr>
        <xdr:cNvPr id="601" name="楕円 600">
          <a:extLst>
            <a:ext uri="{FF2B5EF4-FFF2-40B4-BE49-F238E27FC236}">
              <a16:creationId xmlns:a16="http://schemas.microsoft.com/office/drawing/2014/main" id="{6AA7CDC3-2AFD-4D30-B513-07487BFFED70}"/>
            </a:ext>
          </a:extLst>
        </xdr:cNvPr>
        <xdr:cNvSpPr/>
      </xdr:nvSpPr>
      <xdr:spPr>
        <a:xfrm>
          <a:off x="18605500" y="6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73336</xdr:rowOff>
    </xdr:from>
    <xdr:to>
      <xdr:col>102</xdr:col>
      <xdr:colOff>114300</xdr:colOff>
      <xdr:row>40</xdr:row>
      <xdr:rowOff>76043</xdr:rowOff>
    </xdr:to>
    <xdr:cxnSp macro="">
      <xdr:nvCxnSpPr>
        <xdr:cNvPr id="602" name="直線コネクタ 601">
          <a:extLst>
            <a:ext uri="{FF2B5EF4-FFF2-40B4-BE49-F238E27FC236}">
              <a16:creationId xmlns:a16="http://schemas.microsoft.com/office/drawing/2014/main" id="{675E619F-9C6D-447B-BD26-FFDBA82B973B}"/>
            </a:ext>
          </a:extLst>
        </xdr:cNvPr>
        <xdr:cNvCxnSpPr/>
      </xdr:nvCxnSpPr>
      <xdr:spPr>
        <a:xfrm flipV="1">
          <a:off x="18656300" y="6931336"/>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8EE1FE61-5128-40D6-90B2-64CB4D86027D}"/>
            </a:ext>
          </a:extLst>
        </xdr:cNvPr>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14D5633-6E22-4466-9A01-D4D1EA910C0F}"/>
            </a:ext>
          </a:extLst>
        </xdr:cNvPr>
        <xdr:cNvSpPr txBox="1"/>
      </xdr:nvSpPr>
      <xdr:spPr>
        <a:xfrm>
          <a:off x="20167111" y="6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8E6C6CD0-6F4B-4A40-9253-82BD6AD96BE5}"/>
            </a:ext>
          </a:extLst>
        </xdr:cNvPr>
        <xdr:cNvSpPr txBox="1"/>
      </xdr:nvSpPr>
      <xdr:spPr>
        <a:xfrm>
          <a:off x="19278111" y="6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141AB4E5-CEE3-41CF-BC82-A25C4255F098}"/>
            </a:ext>
          </a:extLst>
        </xdr:cNvPr>
        <xdr:cNvSpPr txBox="1"/>
      </xdr:nvSpPr>
      <xdr:spPr>
        <a:xfrm>
          <a:off x="18389111" y="6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97953</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id="{40756E53-6007-49E8-974A-81E824D99495}"/>
            </a:ext>
          </a:extLst>
        </xdr:cNvPr>
        <xdr:cNvSpPr txBox="1"/>
      </xdr:nvSpPr>
      <xdr:spPr>
        <a:xfrm>
          <a:off x="21011095" y="69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138411</xdr:rowOff>
    </xdr:from>
    <xdr:ext cx="599010" cy="259045"/>
    <xdr:sp macro="" textlink="">
      <xdr:nvSpPr>
        <xdr:cNvPr id="608" name="n_2mainValue【一般廃棄物処理施設】&#10;一人当たり有形固定資産（償却資産）額">
          <a:extLst>
            <a:ext uri="{FF2B5EF4-FFF2-40B4-BE49-F238E27FC236}">
              <a16:creationId xmlns:a16="http://schemas.microsoft.com/office/drawing/2014/main" id="{94654E55-FDD1-46B2-98CE-E5824274B4E9}"/>
            </a:ext>
          </a:extLst>
        </xdr:cNvPr>
        <xdr:cNvSpPr txBox="1"/>
      </xdr:nvSpPr>
      <xdr:spPr>
        <a:xfrm>
          <a:off x="20134795" y="665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140663</xdr:rowOff>
    </xdr:from>
    <xdr:ext cx="599010" cy="259045"/>
    <xdr:sp macro="" textlink="">
      <xdr:nvSpPr>
        <xdr:cNvPr id="609" name="n_3mainValue【一般廃棄物処理施設】&#10;一人当たり有形固定資産（償却資産）額">
          <a:extLst>
            <a:ext uri="{FF2B5EF4-FFF2-40B4-BE49-F238E27FC236}">
              <a16:creationId xmlns:a16="http://schemas.microsoft.com/office/drawing/2014/main" id="{A27AEB89-09CD-483A-876A-CF385E36642B}"/>
            </a:ext>
          </a:extLst>
        </xdr:cNvPr>
        <xdr:cNvSpPr txBox="1"/>
      </xdr:nvSpPr>
      <xdr:spPr>
        <a:xfrm>
          <a:off x="19245795" y="665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143370</xdr:rowOff>
    </xdr:from>
    <xdr:ext cx="599010" cy="259045"/>
    <xdr:sp macro="" textlink="">
      <xdr:nvSpPr>
        <xdr:cNvPr id="610" name="n_4mainValue【一般廃棄物処理施設】&#10;一人当たり有形固定資産（償却資産）額">
          <a:extLst>
            <a:ext uri="{FF2B5EF4-FFF2-40B4-BE49-F238E27FC236}">
              <a16:creationId xmlns:a16="http://schemas.microsoft.com/office/drawing/2014/main" id="{F98B8440-5392-453A-9B4D-693114A97A14}"/>
            </a:ext>
          </a:extLst>
        </xdr:cNvPr>
        <xdr:cNvSpPr txBox="1"/>
      </xdr:nvSpPr>
      <xdr:spPr>
        <a:xfrm>
          <a:off x="18356795" y="665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97E91845-A158-4B12-95B9-73CF268A2A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A767823C-62B5-4328-BB75-8F32B147FF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AA736683-A51F-4073-AE9A-AF34A69D94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B444242D-2D3C-4C44-9915-5705C181C5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7E470EEA-1708-4E96-9E6B-66A13A4286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BDC3AC76-8EE2-4441-8BE7-DBEBF3DF58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419B8ED0-0FEF-42D5-AD4A-CD326DC70B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3ED7CB03-4A89-4570-8038-47FDB43E47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60F01F57-8372-45A3-B487-4324BD8ED9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CDF853D5-EAC2-4D89-845F-28F378914A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91E24597-0EFC-45FA-AA53-A354DF75E7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B06CF83C-D8AA-4426-873C-68A3AE0E5FA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E7E25F0A-8DEF-4BDE-A1A8-996C7E84C0A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E84B5472-93E6-4047-B835-50A767DBC06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3447A8A4-6FB3-480D-A7D7-1D0BCDE647B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A78C3A1F-C7D0-47A2-AE7A-43DBF53B28B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DCDFD1FF-2224-416F-AF56-2617F4B494C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21A758EC-64F3-418E-8667-83198AB74F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94F83300-82F0-4CCF-B323-C22EC964CF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17227659-2A44-4A8B-8FF7-30C18B0B6E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C935EBFE-D08B-4B74-A776-6C64D67B15E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606F45BC-81AA-45DF-81AF-8A9208E02CB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22466DBA-642C-4AB9-9B6E-458DCEEFDAC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1B42929A-9CE5-4492-A438-35CFA5D6A2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3C15F20D-1DA4-44D6-B6D1-1DB8CD79D3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1737BA4A-12DB-4F90-9919-B2BF95843C57}"/>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12D347DA-FE16-4ED2-8857-4CF2D09ECDA4}"/>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CD2140F1-517E-40F0-9C37-7927967163A0}"/>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C21BDE4C-7D2A-420E-9CAB-A79CEC3609CC}"/>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F21BEBA3-7700-4260-A3E6-C3A47B2ACD49}"/>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4ECF2115-3EF6-45D8-AF1B-387757B0DB97}"/>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3917BAC9-5B6F-4ACF-A575-07C6236706DA}"/>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a:extLst>
            <a:ext uri="{FF2B5EF4-FFF2-40B4-BE49-F238E27FC236}">
              <a16:creationId xmlns:a16="http://schemas.microsoft.com/office/drawing/2014/main" id="{F8A31F60-8B81-4A62-A63C-BA21424FEFE5}"/>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a:extLst>
            <a:ext uri="{FF2B5EF4-FFF2-40B4-BE49-F238E27FC236}">
              <a16:creationId xmlns:a16="http://schemas.microsoft.com/office/drawing/2014/main" id="{B14585B9-CF23-453E-A037-AB9D7E544AD0}"/>
            </a:ext>
          </a:extLst>
        </xdr:cNvPr>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CFD0439F-688C-4DF3-909E-0CC37989821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a:extLst>
            <a:ext uri="{FF2B5EF4-FFF2-40B4-BE49-F238E27FC236}">
              <a16:creationId xmlns:a16="http://schemas.microsoft.com/office/drawing/2014/main" id="{E6682AC9-4CB9-46BC-B076-928B038B5FD8}"/>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47B5BAA-0E5A-449D-B35A-3A54614554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99AB937-C4F2-4604-ADA5-6CF1437884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AC4848E-C915-4060-A658-178E86DF74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510C6D1-18BA-4C7F-95C6-747870E22F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6DAB508-BCAD-4800-8F35-C8FE39905D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24312</xdr:rowOff>
    </xdr:from>
    <xdr:to>
      <xdr:col>85</xdr:col>
      <xdr:colOff>177800</xdr:colOff>
      <xdr:row>62</xdr:row>
      <xdr:rowOff>125912</xdr:rowOff>
    </xdr:to>
    <xdr:sp macro="" textlink="">
      <xdr:nvSpPr>
        <xdr:cNvPr id="652" name="楕円 651">
          <a:extLst>
            <a:ext uri="{FF2B5EF4-FFF2-40B4-BE49-F238E27FC236}">
              <a16:creationId xmlns:a16="http://schemas.microsoft.com/office/drawing/2014/main" id="{36211ED5-AE58-493A-B90D-FD0A3F5859CD}"/>
            </a:ext>
          </a:extLst>
        </xdr:cNvPr>
        <xdr:cNvSpPr/>
      </xdr:nvSpPr>
      <xdr:spPr>
        <a:xfrm>
          <a:off x="16268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2739</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A95EF82-F548-4E12-86CF-ACC18E4841B2}"/>
            </a:ext>
          </a:extLst>
        </xdr:cNvPr>
        <xdr:cNvSpPr txBox="1"/>
      </xdr:nvSpPr>
      <xdr:spPr>
        <a:xfrm>
          <a:off x="16357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128815</xdr:rowOff>
    </xdr:from>
    <xdr:to>
      <xdr:col>81</xdr:col>
      <xdr:colOff>101600</xdr:colOff>
      <xdr:row>62</xdr:row>
      <xdr:rowOff>58965</xdr:rowOff>
    </xdr:to>
    <xdr:sp macro="" textlink="">
      <xdr:nvSpPr>
        <xdr:cNvPr id="654" name="楕円 653">
          <a:extLst>
            <a:ext uri="{FF2B5EF4-FFF2-40B4-BE49-F238E27FC236}">
              <a16:creationId xmlns:a16="http://schemas.microsoft.com/office/drawing/2014/main" id="{3D96B73C-1460-4C7B-86F5-F43161BA9479}"/>
            </a:ext>
          </a:extLst>
        </xdr:cNvPr>
        <xdr:cNvSpPr/>
      </xdr:nvSpPr>
      <xdr:spPr>
        <a:xfrm>
          <a:off x="15430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8165</xdr:rowOff>
    </xdr:from>
    <xdr:to>
      <xdr:col>85</xdr:col>
      <xdr:colOff>127000</xdr:colOff>
      <xdr:row>62</xdr:row>
      <xdr:rowOff>75112</xdr:rowOff>
    </xdr:to>
    <xdr:cxnSp macro="">
      <xdr:nvCxnSpPr>
        <xdr:cNvPr id="655" name="直線コネクタ 654">
          <a:extLst>
            <a:ext uri="{FF2B5EF4-FFF2-40B4-BE49-F238E27FC236}">
              <a16:creationId xmlns:a16="http://schemas.microsoft.com/office/drawing/2014/main" id="{614FBCBF-2600-4419-9F55-7BD1334114FB}"/>
            </a:ext>
          </a:extLst>
        </xdr:cNvPr>
        <xdr:cNvCxnSpPr/>
      </xdr:nvCxnSpPr>
      <xdr:spPr>
        <a:xfrm>
          <a:off x="15481300" y="10638065"/>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6" name="楕円 655">
          <a:extLst>
            <a:ext uri="{FF2B5EF4-FFF2-40B4-BE49-F238E27FC236}">
              <a16:creationId xmlns:a16="http://schemas.microsoft.com/office/drawing/2014/main" id="{C9BBB69C-1D7E-43E2-8C8E-819DD9271D41}"/>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62</xdr:row>
      <xdr:rowOff>8165</xdr:rowOff>
    </xdr:to>
    <xdr:cxnSp macro="">
      <xdr:nvCxnSpPr>
        <xdr:cNvPr id="657" name="直線コネクタ 656">
          <a:extLst>
            <a:ext uri="{FF2B5EF4-FFF2-40B4-BE49-F238E27FC236}">
              <a16:creationId xmlns:a16="http://schemas.microsoft.com/office/drawing/2014/main" id="{DF7F96AB-B2AF-43F7-9DD6-EDCE99E6AFC5}"/>
            </a:ext>
          </a:extLst>
        </xdr:cNvPr>
        <xdr:cNvCxnSpPr/>
      </xdr:nvCxnSpPr>
      <xdr:spPr>
        <a:xfrm>
          <a:off x="14592300" y="106054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658" name="楕円 657">
          <a:extLst>
            <a:ext uri="{FF2B5EF4-FFF2-40B4-BE49-F238E27FC236}">
              <a16:creationId xmlns:a16="http://schemas.microsoft.com/office/drawing/2014/main" id="{D140A44F-9EBC-4A25-BA61-EEA45F60AEB6}"/>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146957</xdr:rowOff>
    </xdr:to>
    <xdr:cxnSp macro="">
      <xdr:nvCxnSpPr>
        <xdr:cNvPr id="659" name="直線コネクタ 658">
          <a:extLst>
            <a:ext uri="{FF2B5EF4-FFF2-40B4-BE49-F238E27FC236}">
              <a16:creationId xmlns:a16="http://schemas.microsoft.com/office/drawing/2014/main" id="{DD4FCBE2-072B-4F82-95C5-6EC8F3378C14}"/>
            </a:ext>
          </a:extLst>
        </xdr:cNvPr>
        <xdr:cNvCxnSpPr/>
      </xdr:nvCxnSpPr>
      <xdr:spPr>
        <a:xfrm>
          <a:off x="13703300" y="1057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34109</xdr:rowOff>
    </xdr:from>
    <xdr:to>
      <xdr:col>67</xdr:col>
      <xdr:colOff>101600</xdr:colOff>
      <xdr:row>61</xdr:row>
      <xdr:rowOff>135709</xdr:rowOff>
    </xdr:to>
    <xdr:sp macro="" textlink="">
      <xdr:nvSpPr>
        <xdr:cNvPr id="660" name="楕円 659">
          <a:extLst>
            <a:ext uri="{FF2B5EF4-FFF2-40B4-BE49-F238E27FC236}">
              <a16:creationId xmlns:a16="http://schemas.microsoft.com/office/drawing/2014/main" id="{5E2AB86F-4583-4CED-AE74-E2377900FCF5}"/>
            </a:ext>
          </a:extLst>
        </xdr:cNvPr>
        <xdr:cNvSpPr/>
      </xdr:nvSpPr>
      <xdr:spPr>
        <a:xfrm>
          <a:off x="12763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84909</xdr:rowOff>
    </xdr:from>
    <xdr:to>
      <xdr:col>71</xdr:col>
      <xdr:colOff>177800</xdr:colOff>
      <xdr:row>61</xdr:row>
      <xdr:rowOff>114300</xdr:rowOff>
    </xdr:to>
    <xdr:cxnSp macro="">
      <xdr:nvCxnSpPr>
        <xdr:cNvPr id="661" name="直線コネクタ 660">
          <a:extLst>
            <a:ext uri="{FF2B5EF4-FFF2-40B4-BE49-F238E27FC236}">
              <a16:creationId xmlns:a16="http://schemas.microsoft.com/office/drawing/2014/main" id="{B425D7F3-8F8C-4F3F-9B48-89029C2E9FA7}"/>
            </a:ext>
          </a:extLst>
        </xdr:cNvPr>
        <xdr:cNvCxnSpPr/>
      </xdr:nvCxnSpPr>
      <xdr:spPr>
        <a:xfrm>
          <a:off x="12814300" y="105433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57D97086-E26E-4608-A7FA-D2F55894DD08}"/>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2B10567A-0167-4AB3-895B-FFDA96C049E3}"/>
            </a:ext>
          </a:extLst>
        </xdr:cNvPr>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5853313B-146E-4D87-AB70-C6EF1AC063F3}"/>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A427297D-98C0-4E5C-92FF-3D00AD8C7B5F}"/>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50092</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B1088713-2AE4-4686-82ED-EF4BBBFC2DEA}"/>
            </a:ext>
          </a:extLst>
        </xdr:cNvPr>
        <xdr:cNvSpPr txBox="1"/>
      </xdr:nvSpPr>
      <xdr:spPr>
        <a:xfrm>
          <a:off x="15266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D84CB05C-3064-4B90-B385-A9F7A805814B}"/>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2E3788A0-076B-40CB-A11A-F09506221E69}"/>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126836</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F71A4CFC-7216-4263-BD3E-480DF1B45A8A}"/>
            </a:ext>
          </a:extLst>
        </xdr:cNvPr>
        <xdr:cNvSpPr txBox="1"/>
      </xdr:nvSpPr>
      <xdr:spPr>
        <a:xfrm>
          <a:off x="12611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9D3C33A3-8D4D-4FD4-9934-95BEACBFC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9D7D0EE6-A87E-456B-B267-F33FDBE4FF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97DE2241-4696-4138-AE44-24DA99C1E7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D3B60193-76A9-447C-8404-D4E5BC3875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B4E19C55-8505-4000-827D-8C5E7D3A7E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17434B3C-4ED2-4EE1-AD40-5CEE165A29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5A9D2D26-B132-4147-98BB-D1377AF0D6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84E278BF-8302-43B0-B683-2265465D5B4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7334A323-C9B2-4D76-B813-4BE6EF8D88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FA2AC687-AD6C-4CFC-8A1B-8F8FF5E3A1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0F34A2FF-D04F-4281-BC6E-BA6B9307A4A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D2886A67-A758-4092-BB29-E6B5C2862A9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B7A8FBEE-4B6D-4FEB-8C23-29BA50AD311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B676F8AE-F81C-43D2-B34A-E3B3FA4025B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33F92708-78B4-42F3-86C9-0D896B6621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B2D9799A-EB2C-4B97-A68C-145DA859F5E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433FC665-AF71-45A2-9CB7-10C0C448580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B0BF2769-44C0-4994-AFE5-F91ABC2F653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98C90D58-0237-4C29-9D8C-F77E621776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B1F6976-BA09-481D-BC92-AF5E9820061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C8FDCCA1-E81D-4A2F-9CA2-5E82157BFE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01010A6B-E73D-46FA-832E-DFFE28CDA6B1}"/>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9EB4FBB-83C3-4765-9243-9E1FB4469738}"/>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AE8DF6DB-FD4C-4307-AF83-74516FC8254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8D38FE3A-B461-44CD-965E-F6502776514C}"/>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A5843A2B-16DC-4F5E-8F23-91EB0249A276}"/>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C8866685-D84B-4C84-A7C2-75DE6B9B3CCD}"/>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A9C83AAB-E877-42D0-B972-059CA2A034C5}"/>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id="{088FF169-F6E8-4D7B-AB7A-0EE9ACA67782}"/>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a:extLst>
            <a:ext uri="{FF2B5EF4-FFF2-40B4-BE49-F238E27FC236}">
              <a16:creationId xmlns:a16="http://schemas.microsoft.com/office/drawing/2014/main" id="{F27334A9-8CB6-497B-850B-DD5523A5C796}"/>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a:extLst>
            <a:ext uri="{FF2B5EF4-FFF2-40B4-BE49-F238E27FC236}">
              <a16:creationId xmlns:a16="http://schemas.microsoft.com/office/drawing/2014/main" id="{32F8E39D-6CD7-463F-8356-D9C94658C7BC}"/>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a:extLst>
            <a:ext uri="{FF2B5EF4-FFF2-40B4-BE49-F238E27FC236}">
              <a16:creationId xmlns:a16="http://schemas.microsoft.com/office/drawing/2014/main" id="{3BB6D9A9-4E3F-4898-AC71-F1941E29F03C}"/>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B8FDAA8-D47B-46D8-9D60-EFBECB5521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1A5BFDE-21C6-435C-9A01-3BD1320408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2F7BBD1-6232-46E9-A6FA-6A87689CA4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C281E19-F3E7-4579-BB54-0DBC01C7F7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0F8F365-B7F8-4170-8F36-18CE7B68F8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707" name="楕円 706">
          <a:extLst>
            <a:ext uri="{FF2B5EF4-FFF2-40B4-BE49-F238E27FC236}">
              <a16:creationId xmlns:a16="http://schemas.microsoft.com/office/drawing/2014/main" id="{5D0DDD93-CB00-4E7D-A7BC-F17D73D4CD50}"/>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27937FFA-C551-4F6D-8E0C-A7F1D5830F43}"/>
            </a:ext>
          </a:extLst>
        </xdr:cNvPr>
        <xdr:cNvSpPr txBox="1"/>
      </xdr:nvSpPr>
      <xdr:spPr>
        <a:xfrm>
          <a:off x="22199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09" name="楕円 708">
          <a:extLst>
            <a:ext uri="{FF2B5EF4-FFF2-40B4-BE49-F238E27FC236}">
              <a16:creationId xmlns:a16="http://schemas.microsoft.com/office/drawing/2014/main" id="{84F08000-111C-4CB2-A28D-FBD3590885D4}"/>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137160</xdr:rowOff>
    </xdr:to>
    <xdr:cxnSp macro="">
      <xdr:nvCxnSpPr>
        <xdr:cNvPr id="710" name="直線コネクタ 709">
          <a:extLst>
            <a:ext uri="{FF2B5EF4-FFF2-40B4-BE49-F238E27FC236}">
              <a16:creationId xmlns:a16="http://schemas.microsoft.com/office/drawing/2014/main" id="{BCA3D81E-023B-46FA-98B0-506FF29CBB56}"/>
            </a:ext>
          </a:extLst>
        </xdr:cNvPr>
        <xdr:cNvCxnSpPr/>
      </xdr:nvCxnSpPr>
      <xdr:spPr>
        <a:xfrm flipV="1">
          <a:off x="21323300" y="10762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711" name="楕円 710">
          <a:extLst>
            <a:ext uri="{FF2B5EF4-FFF2-40B4-BE49-F238E27FC236}">
              <a16:creationId xmlns:a16="http://schemas.microsoft.com/office/drawing/2014/main" id="{EE633C78-DFFB-43F8-A65F-B6E18B0CBA5C}"/>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141732</xdr:rowOff>
    </xdr:to>
    <xdr:cxnSp macro="">
      <xdr:nvCxnSpPr>
        <xdr:cNvPr id="712" name="直線コネクタ 711">
          <a:extLst>
            <a:ext uri="{FF2B5EF4-FFF2-40B4-BE49-F238E27FC236}">
              <a16:creationId xmlns:a16="http://schemas.microsoft.com/office/drawing/2014/main" id="{56E84D60-F2FC-42C2-8C63-45814CDA7913}"/>
            </a:ext>
          </a:extLst>
        </xdr:cNvPr>
        <xdr:cNvCxnSpPr/>
      </xdr:nvCxnSpPr>
      <xdr:spPr>
        <a:xfrm flipV="1">
          <a:off x="20434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13" name="楕円 712">
          <a:extLst>
            <a:ext uri="{FF2B5EF4-FFF2-40B4-BE49-F238E27FC236}">
              <a16:creationId xmlns:a16="http://schemas.microsoft.com/office/drawing/2014/main" id="{83022F00-25DF-485C-B1B7-39E54684D92C}"/>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141732</xdr:rowOff>
    </xdr:to>
    <xdr:cxnSp macro="">
      <xdr:nvCxnSpPr>
        <xdr:cNvPr id="714" name="直線コネクタ 713">
          <a:extLst>
            <a:ext uri="{FF2B5EF4-FFF2-40B4-BE49-F238E27FC236}">
              <a16:creationId xmlns:a16="http://schemas.microsoft.com/office/drawing/2014/main" id="{CB5D55B8-C0D2-479D-84C2-516CBD35640E}"/>
            </a:ext>
          </a:extLst>
        </xdr:cNvPr>
        <xdr:cNvCxnSpPr/>
      </xdr:nvCxnSpPr>
      <xdr:spPr>
        <a:xfrm>
          <a:off x="19545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15" name="楕円 714">
          <a:extLst>
            <a:ext uri="{FF2B5EF4-FFF2-40B4-BE49-F238E27FC236}">
              <a16:creationId xmlns:a16="http://schemas.microsoft.com/office/drawing/2014/main" id="{E58C0F93-77D5-46E2-87F0-F73C8F8ADFA0}"/>
            </a:ext>
          </a:extLst>
        </xdr:cNvPr>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141732</xdr:rowOff>
    </xdr:to>
    <xdr:cxnSp macro="">
      <xdr:nvCxnSpPr>
        <xdr:cNvPr id="716" name="直線コネクタ 715">
          <a:extLst>
            <a:ext uri="{FF2B5EF4-FFF2-40B4-BE49-F238E27FC236}">
              <a16:creationId xmlns:a16="http://schemas.microsoft.com/office/drawing/2014/main" id="{3D9D1EA1-57D9-4652-9E77-9FD5B56F8BBD}"/>
            </a:ext>
          </a:extLst>
        </xdr:cNvPr>
        <xdr:cNvCxnSpPr/>
      </xdr:nvCxnSpPr>
      <xdr:spPr>
        <a:xfrm>
          <a:off x="18656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a:extLst>
            <a:ext uri="{FF2B5EF4-FFF2-40B4-BE49-F238E27FC236}">
              <a16:creationId xmlns:a16="http://schemas.microsoft.com/office/drawing/2014/main" id="{E9D6BC90-8932-4E31-824F-0D384AADEBDC}"/>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a:extLst>
            <a:ext uri="{FF2B5EF4-FFF2-40B4-BE49-F238E27FC236}">
              <a16:creationId xmlns:a16="http://schemas.microsoft.com/office/drawing/2014/main" id="{E3FC33B2-D9D7-4AA8-AC5D-46160500B998}"/>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a:extLst>
            <a:ext uri="{FF2B5EF4-FFF2-40B4-BE49-F238E27FC236}">
              <a16:creationId xmlns:a16="http://schemas.microsoft.com/office/drawing/2014/main" id="{57856CE2-E321-49B2-9D5D-331E906B1ABE}"/>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a:extLst>
            <a:ext uri="{FF2B5EF4-FFF2-40B4-BE49-F238E27FC236}">
              <a16:creationId xmlns:a16="http://schemas.microsoft.com/office/drawing/2014/main" id="{237482F5-0206-426F-B7B0-3D6EFE9BE126}"/>
            </a:ext>
          </a:extLst>
        </xdr:cNvPr>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721" name="n_1mainValue【保健センター・保健所】&#10;一人当たり面積">
          <a:extLst>
            <a:ext uri="{FF2B5EF4-FFF2-40B4-BE49-F238E27FC236}">
              <a16:creationId xmlns:a16="http://schemas.microsoft.com/office/drawing/2014/main" id="{9BCE1C41-EB58-4C56-948D-933DDBDCA936}"/>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722" name="n_2mainValue【保健センター・保健所】&#10;一人当たり面積">
          <a:extLst>
            <a:ext uri="{FF2B5EF4-FFF2-40B4-BE49-F238E27FC236}">
              <a16:creationId xmlns:a16="http://schemas.microsoft.com/office/drawing/2014/main" id="{E4592E52-2AEE-4548-B653-4C31D21A3FD1}"/>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23" name="n_3mainValue【保健センター・保健所】&#10;一人当たり面積">
          <a:extLst>
            <a:ext uri="{FF2B5EF4-FFF2-40B4-BE49-F238E27FC236}">
              <a16:creationId xmlns:a16="http://schemas.microsoft.com/office/drawing/2014/main" id="{88BA06E2-927A-4A9F-8AA6-FEC9E08E0E7A}"/>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24" name="n_4mainValue【保健センター・保健所】&#10;一人当たり面積">
          <a:extLst>
            <a:ext uri="{FF2B5EF4-FFF2-40B4-BE49-F238E27FC236}">
              <a16:creationId xmlns:a16="http://schemas.microsoft.com/office/drawing/2014/main" id="{74307CA4-4ABF-441B-AB46-237221058DD9}"/>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FABACFD0-5AA1-403A-ACBD-D526B72E9D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569E88E6-A02A-4635-BB39-12FE9F3873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BE4E2BC0-036C-4F29-8F08-F0A82C88BF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90323DFE-D1C1-476D-B462-F113C1698F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B83A3E4C-C8AB-4A59-B10C-30EC0FAA2D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DF4DF884-DD48-4A9C-B76B-D81697340B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DDF46A9D-FF85-4C6D-96B3-1CDB2306FA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31C34C1-CEBA-4FE8-BF31-BA8B999E60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2FE6E322-F368-4131-8999-B5AE0EE4BA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32B1E6D-50F3-4779-B0FC-EA62A55CF81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EDA9C03E-4CB7-4039-8CAF-E43F6DC596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D0957C14-906D-4F0A-BD74-7DDAB9BF3B3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72CC7249-562B-4DFE-A97E-6B8827F1E29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1BE799FC-3769-4CD4-A6DB-A8E1C95F349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91A1DC43-B0A8-4F9E-B055-7712E25EEA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80411D5F-935C-469E-8D06-73B8402D019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C250C564-E904-4431-B654-11DC194864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CA3CF5FE-B429-4D71-B8B5-57AD38DB49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5DD12941-9B98-443A-99CD-0898C8C03CC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8297568A-4BEB-4A73-9B49-DE9C31AC73B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CB5BB500-1828-4B19-887D-D2481073BE8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B73775D1-CD00-4DDC-95DD-C0ABB6A428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E4E3FFAC-70A1-4AB0-B5D4-237E5592669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CACCA15F-D1F1-4538-A698-CA738CAB2A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75DD3F0D-4D7D-4526-A310-D0B491992F6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A712A1F1-1F0D-413F-9A19-A78F8367EF1F}"/>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AFB57450-46CC-4AE3-B060-32E7FE08209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68479B99-3560-4D8B-BA9C-2C08F3EC365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8E04E5C8-08FF-4DF0-8A0D-51BEBB30CEA4}"/>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05E5EE6F-725B-4979-9A24-B6ED18D4BE46}"/>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8DA54FFB-2486-4FED-A1AC-5C29582253C3}"/>
            </a:ext>
          </a:extLst>
        </xdr:cNvPr>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B3829DF8-17FF-4A54-8F6D-264C6087939F}"/>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id="{A89B1DEF-E467-416F-BCB3-8E3CF7DF0FEC}"/>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a:extLst>
            <a:ext uri="{FF2B5EF4-FFF2-40B4-BE49-F238E27FC236}">
              <a16:creationId xmlns:a16="http://schemas.microsoft.com/office/drawing/2014/main" id="{D410FE39-32A3-469F-AE96-9432E89BEBB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a:extLst>
            <a:ext uri="{FF2B5EF4-FFF2-40B4-BE49-F238E27FC236}">
              <a16:creationId xmlns:a16="http://schemas.microsoft.com/office/drawing/2014/main" id="{92D9516C-EE5F-4530-ABA5-4C874C6860D6}"/>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a:extLst>
            <a:ext uri="{FF2B5EF4-FFF2-40B4-BE49-F238E27FC236}">
              <a16:creationId xmlns:a16="http://schemas.microsoft.com/office/drawing/2014/main" id="{9480172B-2FB6-48EC-9E2D-6FC992FD645E}"/>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06067AD-B9E1-4EBF-8AA9-9C2329C032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CABFB8D-2518-4DF8-B926-5EE5391EDA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73599BC-ADFA-43B8-BF5E-8AC479593A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DF74974-335F-4B0B-AF15-B5B2CFF2933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25AA61E-8774-4125-BB8B-66A027FD29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766" name="楕円 765">
          <a:extLst>
            <a:ext uri="{FF2B5EF4-FFF2-40B4-BE49-F238E27FC236}">
              <a16:creationId xmlns:a16="http://schemas.microsoft.com/office/drawing/2014/main" id="{E5E1E9E4-2E87-44E4-B781-E765605791E4}"/>
            </a:ext>
          </a:extLst>
        </xdr:cNvPr>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46CC1430-9863-4C1B-BFA8-8118772470D0}"/>
            </a:ext>
          </a:extLst>
        </xdr:cNvPr>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768" name="楕円 767">
          <a:extLst>
            <a:ext uri="{FF2B5EF4-FFF2-40B4-BE49-F238E27FC236}">
              <a16:creationId xmlns:a16="http://schemas.microsoft.com/office/drawing/2014/main" id="{61BAFAAB-470E-4B42-B706-383ED807C800}"/>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132806</xdr:rowOff>
    </xdr:to>
    <xdr:cxnSp macro="">
      <xdr:nvCxnSpPr>
        <xdr:cNvPr id="769" name="直線コネクタ 768">
          <a:extLst>
            <a:ext uri="{FF2B5EF4-FFF2-40B4-BE49-F238E27FC236}">
              <a16:creationId xmlns:a16="http://schemas.microsoft.com/office/drawing/2014/main" id="{7F77B84B-96E6-4106-BCF8-3AB7CF36CE9E}"/>
            </a:ext>
          </a:extLst>
        </xdr:cNvPr>
        <xdr:cNvCxnSpPr/>
      </xdr:nvCxnSpPr>
      <xdr:spPr>
        <a:xfrm>
          <a:off x="15481300" y="144937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770" name="楕円 769">
          <a:extLst>
            <a:ext uri="{FF2B5EF4-FFF2-40B4-BE49-F238E27FC236}">
              <a16:creationId xmlns:a16="http://schemas.microsoft.com/office/drawing/2014/main" id="{CC2A82CE-D87D-477C-BFFC-0E7BA0E3FC58}"/>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84</xdr:row>
      <xdr:rowOff>91984</xdr:rowOff>
    </xdr:to>
    <xdr:cxnSp macro="">
      <xdr:nvCxnSpPr>
        <xdr:cNvPr id="771" name="直線コネクタ 770">
          <a:extLst>
            <a:ext uri="{FF2B5EF4-FFF2-40B4-BE49-F238E27FC236}">
              <a16:creationId xmlns:a16="http://schemas.microsoft.com/office/drawing/2014/main" id="{1FFF50FE-4A19-4CB3-837E-1A941742C2E6}"/>
            </a:ext>
          </a:extLst>
        </xdr:cNvPr>
        <xdr:cNvCxnSpPr/>
      </xdr:nvCxnSpPr>
      <xdr:spPr>
        <a:xfrm>
          <a:off x="14592300" y="14175377"/>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62412</xdr:rowOff>
    </xdr:from>
    <xdr:to>
      <xdr:col>72</xdr:col>
      <xdr:colOff>38100</xdr:colOff>
      <xdr:row>84</xdr:row>
      <xdr:rowOff>164012</xdr:rowOff>
    </xdr:to>
    <xdr:sp macro="" textlink="">
      <xdr:nvSpPr>
        <xdr:cNvPr id="772" name="楕円 771">
          <a:extLst>
            <a:ext uri="{FF2B5EF4-FFF2-40B4-BE49-F238E27FC236}">
              <a16:creationId xmlns:a16="http://schemas.microsoft.com/office/drawing/2014/main" id="{0D6E5E6D-2EAA-498F-9D25-814713F2990F}"/>
            </a:ext>
          </a:extLst>
        </xdr:cNvPr>
        <xdr:cNvSpPr/>
      </xdr:nvSpPr>
      <xdr:spPr>
        <a:xfrm>
          <a:off x="13652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84</xdr:row>
      <xdr:rowOff>113212</xdr:rowOff>
    </xdr:to>
    <xdr:cxnSp macro="">
      <xdr:nvCxnSpPr>
        <xdr:cNvPr id="773" name="直線コネクタ 772">
          <a:extLst>
            <a:ext uri="{FF2B5EF4-FFF2-40B4-BE49-F238E27FC236}">
              <a16:creationId xmlns:a16="http://schemas.microsoft.com/office/drawing/2014/main" id="{2A4890B4-8F90-45A6-90F5-752B8FC41659}"/>
            </a:ext>
          </a:extLst>
        </xdr:cNvPr>
        <xdr:cNvCxnSpPr/>
      </xdr:nvCxnSpPr>
      <xdr:spPr>
        <a:xfrm flipV="1">
          <a:off x="13703300" y="14175377"/>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774" name="楕円 773">
          <a:extLst>
            <a:ext uri="{FF2B5EF4-FFF2-40B4-BE49-F238E27FC236}">
              <a16:creationId xmlns:a16="http://schemas.microsoft.com/office/drawing/2014/main" id="{AF52A819-530C-4D47-BA02-8FDA100FE656}"/>
            </a:ext>
          </a:extLst>
        </xdr:cNvPr>
        <xdr:cNvSpPr/>
      </xdr:nvSpPr>
      <xdr:spPr>
        <a:xfrm>
          <a:off x="12763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85452</xdr:rowOff>
    </xdr:from>
    <xdr:to>
      <xdr:col>71</xdr:col>
      <xdr:colOff>177800</xdr:colOff>
      <xdr:row>84</xdr:row>
      <xdr:rowOff>113212</xdr:rowOff>
    </xdr:to>
    <xdr:cxnSp macro="">
      <xdr:nvCxnSpPr>
        <xdr:cNvPr id="775" name="直線コネクタ 774">
          <a:extLst>
            <a:ext uri="{FF2B5EF4-FFF2-40B4-BE49-F238E27FC236}">
              <a16:creationId xmlns:a16="http://schemas.microsoft.com/office/drawing/2014/main" id="{FBD5AA76-4E03-486E-89F6-5F8D7E6243CB}"/>
            </a:ext>
          </a:extLst>
        </xdr:cNvPr>
        <xdr:cNvCxnSpPr/>
      </xdr:nvCxnSpPr>
      <xdr:spPr>
        <a:xfrm>
          <a:off x="12814300" y="144872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6" name="n_1aveValue【消防施設】&#10;有形固定資産減価償却率">
          <a:extLst>
            <a:ext uri="{FF2B5EF4-FFF2-40B4-BE49-F238E27FC236}">
              <a16:creationId xmlns:a16="http://schemas.microsoft.com/office/drawing/2014/main" id="{D98816B2-43CB-4AB7-ADD5-8DE7735E8D8C}"/>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77" name="n_2aveValue【消防施設】&#10;有形固定資産減価償却率">
          <a:extLst>
            <a:ext uri="{FF2B5EF4-FFF2-40B4-BE49-F238E27FC236}">
              <a16:creationId xmlns:a16="http://schemas.microsoft.com/office/drawing/2014/main" id="{E939C3E6-B97E-45B0-B1A4-99367B490178}"/>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778" name="n_3aveValue【消防施設】&#10;有形固定資産減価償却率">
          <a:extLst>
            <a:ext uri="{FF2B5EF4-FFF2-40B4-BE49-F238E27FC236}">
              <a16:creationId xmlns:a16="http://schemas.microsoft.com/office/drawing/2014/main" id="{42072BEC-3D05-41F9-92F3-03D370F1C16F}"/>
            </a:ext>
          </a:extLst>
        </xdr:cNvPr>
        <xdr:cNvSpPr txBox="1"/>
      </xdr:nvSpPr>
      <xdr:spPr>
        <a:xfrm>
          <a:off x="13500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9" name="n_4aveValue【消防施設】&#10;有形固定資産減価償却率">
          <a:extLst>
            <a:ext uri="{FF2B5EF4-FFF2-40B4-BE49-F238E27FC236}">
              <a16:creationId xmlns:a16="http://schemas.microsoft.com/office/drawing/2014/main" id="{C43E416C-61D0-4CDE-931C-2390EB62F011}"/>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780" name="n_1mainValue【消防施設】&#10;有形固定資産減価償却率">
          <a:extLst>
            <a:ext uri="{FF2B5EF4-FFF2-40B4-BE49-F238E27FC236}">
              <a16:creationId xmlns:a16="http://schemas.microsoft.com/office/drawing/2014/main" id="{AEB24E02-ABD3-4792-94FD-A32A856AD3C7}"/>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12354</xdr:rowOff>
    </xdr:from>
    <xdr:ext cx="405111" cy="259045"/>
    <xdr:sp macro="" textlink="">
      <xdr:nvSpPr>
        <xdr:cNvPr id="781" name="n_2mainValue【消防施設】&#10;有形固定資産減価償却率">
          <a:extLst>
            <a:ext uri="{FF2B5EF4-FFF2-40B4-BE49-F238E27FC236}">
              <a16:creationId xmlns:a16="http://schemas.microsoft.com/office/drawing/2014/main" id="{24A18D62-4869-4B29-A2C2-935A37A0B69D}"/>
            </a:ext>
          </a:extLst>
        </xdr:cNvPr>
        <xdr:cNvSpPr txBox="1"/>
      </xdr:nvSpPr>
      <xdr:spPr>
        <a:xfrm>
          <a:off x="14389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155139</xdr:rowOff>
    </xdr:from>
    <xdr:ext cx="405111" cy="259045"/>
    <xdr:sp macro="" textlink="">
      <xdr:nvSpPr>
        <xdr:cNvPr id="782" name="n_3mainValue【消防施設】&#10;有形固定資産減価償却率">
          <a:extLst>
            <a:ext uri="{FF2B5EF4-FFF2-40B4-BE49-F238E27FC236}">
              <a16:creationId xmlns:a16="http://schemas.microsoft.com/office/drawing/2014/main" id="{4527A023-1456-438B-89C5-4134F5C9CBCD}"/>
            </a:ext>
          </a:extLst>
        </xdr:cNvPr>
        <xdr:cNvSpPr txBox="1"/>
      </xdr:nvSpPr>
      <xdr:spPr>
        <a:xfrm>
          <a:off x="13500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783" name="n_4mainValue【消防施設】&#10;有形固定資産減価償却率">
          <a:extLst>
            <a:ext uri="{FF2B5EF4-FFF2-40B4-BE49-F238E27FC236}">
              <a16:creationId xmlns:a16="http://schemas.microsoft.com/office/drawing/2014/main" id="{4BE42387-0B9B-4F8C-AD5C-CB182E9BC1BB}"/>
            </a:ext>
          </a:extLst>
        </xdr:cNvPr>
        <xdr:cNvSpPr txBox="1"/>
      </xdr:nvSpPr>
      <xdr:spPr>
        <a:xfrm>
          <a:off x="12611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15021CA-8DE3-4985-B2F5-9509481D48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91451B0-A317-41DC-881F-0F09B6A1F1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77A2FA41-0C55-4713-8420-FB09938F01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FEC9C568-B6D3-4FB8-9AAA-2F3CE06343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AA6A7E2C-B029-401B-BEB3-23374AC4D7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CCF7C22C-3EC2-4FF3-8A9F-1353D8688E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43CDC70-94C3-44E1-8A40-F05FE16C97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AFB4837-EE28-4A57-B1CD-B4E745EA77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63FF5657-5C2B-4D55-8553-07E87F868C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715942D1-067F-42CF-B874-239E1F6CD1B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8E998444-4C14-4422-8203-D1E5CF0DC0C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C2F1E2E-5461-4BC4-8589-C163C1967E8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5994EFAC-9B7E-49F2-AB68-B549DEF58F1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F34DD517-8683-441C-9A07-5CC05171B1F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93A94E61-D841-4B2C-8202-5C4B78BD408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C5A6B61F-B0DB-42EB-96F3-7F48574A29C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FADCDB49-9780-4CAD-9812-B0D412E8832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9A2942BE-B4B0-4BB8-9B4B-2E2AA2F4A0F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C05C96BC-8263-4B32-931D-CCC4451E40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9254BE3E-B680-4F43-A8B7-62CEFAA8D73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1AF9BC95-E3AF-4264-BDC5-7F78CCD71C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id="{723F47A1-A609-44EC-B741-540229357646}"/>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id="{05621E18-94ED-443C-9767-1D11B88D6E93}"/>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id="{91F5843A-843A-404F-BDC2-5F8266578AE6}"/>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id="{2C37BA8D-1821-44C4-85F0-0C59741E49FE}"/>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id="{EA7CDB8E-E56F-491B-8C09-66EABCA3663A}"/>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810" name="【消防施設】&#10;一人当たり面積平均値テキスト">
          <a:extLst>
            <a:ext uri="{FF2B5EF4-FFF2-40B4-BE49-F238E27FC236}">
              <a16:creationId xmlns:a16="http://schemas.microsoft.com/office/drawing/2014/main" id="{319BA955-5F23-40F6-AE7A-1D0B6D636580}"/>
            </a:ext>
          </a:extLst>
        </xdr:cNvPr>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id="{1507F77F-D72F-41F6-A84E-A729F3D66F63}"/>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id="{BE8D6C10-BCD9-47F3-AB5A-9B8444684FC6}"/>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a:extLst>
            <a:ext uri="{FF2B5EF4-FFF2-40B4-BE49-F238E27FC236}">
              <a16:creationId xmlns:a16="http://schemas.microsoft.com/office/drawing/2014/main" id="{7B269038-67B1-4A7C-9FEF-4D45D58CCEB2}"/>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a:extLst>
            <a:ext uri="{FF2B5EF4-FFF2-40B4-BE49-F238E27FC236}">
              <a16:creationId xmlns:a16="http://schemas.microsoft.com/office/drawing/2014/main" id="{211CC81E-401B-4AAB-BC1C-FCEF3F93B675}"/>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a:extLst>
            <a:ext uri="{FF2B5EF4-FFF2-40B4-BE49-F238E27FC236}">
              <a16:creationId xmlns:a16="http://schemas.microsoft.com/office/drawing/2014/main" id="{6F59295E-A730-44E9-BF79-CE41A13BE7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A791572F-FDA9-44F0-86D7-5E269CB962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583EA4D-754C-42E4-A24D-985EEB9AD0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F6A51BF-12C4-4A37-ABEE-B8C6F72853C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5A2C25E-5B13-41F4-BFD2-DAFA7B6229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03CA53A-28B2-4E28-B0D3-FFE6BDB8329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142748</xdr:rowOff>
    </xdr:from>
    <xdr:to>
      <xdr:col>116</xdr:col>
      <xdr:colOff>114300</xdr:colOff>
      <xdr:row>84</xdr:row>
      <xdr:rowOff>72898</xdr:rowOff>
    </xdr:to>
    <xdr:sp macro="" textlink="">
      <xdr:nvSpPr>
        <xdr:cNvPr id="821" name="楕円 820">
          <a:extLst>
            <a:ext uri="{FF2B5EF4-FFF2-40B4-BE49-F238E27FC236}">
              <a16:creationId xmlns:a16="http://schemas.microsoft.com/office/drawing/2014/main" id="{1D44B683-3CB7-4275-B640-085458957048}"/>
            </a:ext>
          </a:extLst>
        </xdr:cNvPr>
        <xdr:cNvSpPr/>
      </xdr:nvSpPr>
      <xdr:spPr>
        <a:xfrm>
          <a:off x="221107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165625</xdr:rowOff>
    </xdr:from>
    <xdr:ext cx="469744" cy="259045"/>
    <xdr:sp macro="" textlink="">
      <xdr:nvSpPr>
        <xdr:cNvPr id="822" name="【消防施設】&#10;一人当たり面積該当値テキスト">
          <a:extLst>
            <a:ext uri="{FF2B5EF4-FFF2-40B4-BE49-F238E27FC236}">
              <a16:creationId xmlns:a16="http://schemas.microsoft.com/office/drawing/2014/main" id="{5A9E9406-135E-41E6-87E3-BC946C53882F}"/>
            </a:ext>
          </a:extLst>
        </xdr:cNvPr>
        <xdr:cNvSpPr txBox="1"/>
      </xdr:nvSpPr>
      <xdr:spPr>
        <a:xfrm>
          <a:off x="22199600" y="1422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823" name="楕円 822">
          <a:extLst>
            <a:ext uri="{FF2B5EF4-FFF2-40B4-BE49-F238E27FC236}">
              <a16:creationId xmlns:a16="http://schemas.microsoft.com/office/drawing/2014/main" id="{42A8437F-A58C-49F2-8F1D-CD340E7AA211}"/>
            </a:ext>
          </a:extLst>
        </xdr:cNvPr>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22098</xdr:rowOff>
    </xdr:to>
    <xdr:cxnSp macro="">
      <xdr:nvCxnSpPr>
        <xdr:cNvPr id="824" name="直線コネクタ 823">
          <a:extLst>
            <a:ext uri="{FF2B5EF4-FFF2-40B4-BE49-F238E27FC236}">
              <a16:creationId xmlns:a16="http://schemas.microsoft.com/office/drawing/2014/main" id="{EF091186-924C-4AE5-8725-E420DE7F3CCF}"/>
            </a:ext>
          </a:extLst>
        </xdr:cNvPr>
        <xdr:cNvCxnSpPr/>
      </xdr:nvCxnSpPr>
      <xdr:spPr>
        <a:xfrm>
          <a:off x="21323300" y="144216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161037</xdr:rowOff>
    </xdr:from>
    <xdr:to>
      <xdr:col>107</xdr:col>
      <xdr:colOff>101600</xdr:colOff>
      <xdr:row>84</xdr:row>
      <xdr:rowOff>91187</xdr:rowOff>
    </xdr:to>
    <xdr:sp macro="" textlink="">
      <xdr:nvSpPr>
        <xdr:cNvPr id="825" name="楕円 824">
          <a:extLst>
            <a:ext uri="{FF2B5EF4-FFF2-40B4-BE49-F238E27FC236}">
              <a16:creationId xmlns:a16="http://schemas.microsoft.com/office/drawing/2014/main" id="{D575FE64-3D21-407A-BF48-DDF0578F7C8D}"/>
            </a:ext>
          </a:extLst>
        </xdr:cNvPr>
        <xdr:cNvSpPr/>
      </xdr:nvSpPr>
      <xdr:spPr>
        <a:xfrm>
          <a:off x="20383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40387</xdr:rowOff>
    </xdr:to>
    <xdr:cxnSp macro="">
      <xdr:nvCxnSpPr>
        <xdr:cNvPr id="826" name="直線コネクタ 825">
          <a:extLst>
            <a:ext uri="{FF2B5EF4-FFF2-40B4-BE49-F238E27FC236}">
              <a16:creationId xmlns:a16="http://schemas.microsoft.com/office/drawing/2014/main" id="{3CED4DE7-9FD9-4A3A-964E-DB3BBB935E98}"/>
            </a:ext>
          </a:extLst>
        </xdr:cNvPr>
        <xdr:cNvCxnSpPr/>
      </xdr:nvCxnSpPr>
      <xdr:spPr>
        <a:xfrm flipV="1">
          <a:off x="20434300" y="144216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827" name="楕円 826">
          <a:extLst>
            <a:ext uri="{FF2B5EF4-FFF2-40B4-BE49-F238E27FC236}">
              <a16:creationId xmlns:a16="http://schemas.microsoft.com/office/drawing/2014/main" id="{DDFB7227-00E3-42CD-82DD-43A9581D01B1}"/>
            </a:ext>
          </a:extLst>
        </xdr:cNvPr>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40387</xdr:rowOff>
    </xdr:from>
    <xdr:to>
      <xdr:col>107</xdr:col>
      <xdr:colOff>50800</xdr:colOff>
      <xdr:row>84</xdr:row>
      <xdr:rowOff>42672</xdr:rowOff>
    </xdr:to>
    <xdr:cxnSp macro="">
      <xdr:nvCxnSpPr>
        <xdr:cNvPr id="828" name="直線コネクタ 827">
          <a:extLst>
            <a:ext uri="{FF2B5EF4-FFF2-40B4-BE49-F238E27FC236}">
              <a16:creationId xmlns:a16="http://schemas.microsoft.com/office/drawing/2014/main" id="{C444E94A-6F34-4E75-9913-63A6953D0166}"/>
            </a:ext>
          </a:extLst>
        </xdr:cNvPr>
        <xdr:cNvCxnSpPr/>
      </xdr:nvCxnSpPr>
      <xdr:spPr>
        <a:xfrm flipV="1">
          <a:off x="19545300" y="144421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29" name="楕円 828">
          <a:extLst>
            <a:ext uri="{FF2B5EF4-FFF2-40B4-BE49-F238E27FC236}">
              <a16:creationId xmlns:a16="http://schemas.microsoft.com/office/drawing/2014/main" id="{80EC8560-2E36-4033-801E-20DF70862E4C}"/>
            </a:ext>
          </a:extLst>
        </xdr:cNvPr>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47244</xdr:rowOff>
    </xdr:to>
    <xdr:cxnSp macro="">
      <xdr:nvCxnSpPr>
        <xdr:cNvPr id="830" name="直線コネクタ 829">
          <a:extLst>
            <a:ext uri="{FF2B5EF4-FFF2-40B4-BE49-F238E27FC236}">
              <a16:creationId xmlns:a16="http://schemas.microsoft.com/office/drawing/2014/main" id="{5EFEA6CE-DA3D-48B2-861C-4B5A160BCF37}"/>
            </a:ext>
          </a:extLst>
        </xdr:cNvPr>
        <xdr:cNvCxnSpPr/>
      </xdr:nvCxnSpPr>
      <xdr:spPr>
        <a:xfrm flipV="1">
          <a:off x="18656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831" name="n_1aveValue【消防施設】&#10;一人当たり面積">
          <a:extLst>
            <a:ext uri="{FF2B5EF4-FFF2-40B4-BE49-F238E27FC236}">
              <a16:creationId xmlns:a16="http://schemas.microsoft.com/office/drawing/2014/main" id="{B7A7A31A-E0AB-4424-AACB-6F7438018B43}"/>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2" name="n_2aveValue【消防施設】&#10;一人当たり面積">
          <a:extLst>
            <a:ext uri="{FF2B5EF4-FFF2-40B4-BE49-F238E27FC236}">
              <a16:creationId xmlns:a16="http://schemas.microsoft.com/office/drawing/2014/main" id="{98BED2B1-33A9-4686-9D86-A94C258EB884}"/>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109745</xdr:rowOff>
    </xdr:from>
    <xdr:ext cx="469744" cy="259045"/>
    <xdr:sp macro="" textlink="">
      <xdr:nvSpPr>
        <xdr:cNvPr id="833" name="n_3aveValue【消防施設】&#10;一人当たり面積">
          <a:extLst>
            <a:ext uri="{FF2B5EF4-FFF2-40B4-BE49-F238E27FC236}">
              <a16:creationId xmlns:a16="http://schemas.microsoft.com/office/drawing/2014/main" id="{659902E2-826E-43A0-B05D-196CA4C59EBA}"/>
            </a:ext>
          </a:extLst>
        </xdr:cNvPr>
        <xdr:cNvSpPr txBox="1"/>
      </xdr:nvSpPr>
      <xdr:spPr>
        <a:xfrm>
          <a:off x="19310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4" name="n_4aveValue【消防施設】&#10;一人当たり面積">
          <a:extLst>
            <a:ext uri="{FF2B5EF4-FFF2-40B4-BE49-F238E27FC236}">
              <a16:creationId xmlns:a16="http://schemas.microsoft.com/office/drawing/2014/main" id="{05731682-68F2-43D8-B530-5DAB2B509552}"/>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835" name="n_1mainValue【消防施設】&#10;一人当たり面積">
          <a:extLst>
            <a:ext uri="{FF2B5EF4-FFF2-40B4-BE49-F238E27FC236}">
              <a16:creationId xmlns:a16="http://schemas.microsoft.com/office/drawing/2014/main" id="{DE23E77B-68FB-4249-835F-F894DA4AC878}"/>
            </a:ext>
          </a:extLst>
        </xdr:cNvPr>
        <xdr:cNvSpPr txBox="1"/>
      </xdr:nvSpPr>
      <xdr:spPr>
        <a:xfrm>
          <a:off x="21075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107714</xdr:rowOff>
    </xdr:from>
    <xdr:ext cx="469744" cy="259045"/>
    <xdr:sp macro="" textlink="">
      <xdr:nvSpPr>
        <xdr:cNvPr id="836" name="n_2mainValue【消防施設】&#10;一人当たり面積">
          <a:extLst>
            <a:ext uri="{FF2B5EF4-FFF2-40B4-BE49-F238E27FC236}">
              <a16:creationId xmlns:a16="http://schemas.microsoft.com/office/drawing/2014/main" id="{D3E9C43C-9F6B-437E-8BB6-967ED9DABC88}"/>
            </a:ext>
          </a:extLst>
        </xdr:cNvPr>
        <xdr:cNvSpPr txBox="1"/>
      </xdr:nvSpPr>
      <xdr:spPr>
        <a:xfrm>
          <a:off x="20199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837" name="n_3mainValue【消防施設】&#10;一人当たり面積">
          <a:extLst>
            <a:ext uri="{FF2B5EF4-FFF2-40B4-BE49-F238E27FC236}">
              <a16:creationId xmlns:a16="http://schemas.microsoft.com/office/drawing/2014/main" id="{20E0C831-85FF-479F-97D2-BB572B510CDB}"/>
            </a:ext>
          </a:extLst>
        </xdr:cNvPr>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8" name="n_4mainValue【消防施設】&#10;一人当たり面積">
          <a:extLst>
            <a:ext uri="{FF2B5EF4-FFF2-40B4-BE49-F238E27FC236}">
              <a16:creationId xmlns:a16="http://schemas.microsoft.com/office/drawing/2014/main" id="{7BBB9395-F61D-4D2C-9DF4-F32B0A9133FD}"/>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EAB3575-1908-4220-A55C-5A98D66B74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4B83A11-1421-4171-82F7-15AD411ACB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48BB74A4-2AFF-4FB4-8BF9-77329F1D35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6FAC3AC6-6C18-44D8-8195-E982F19309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1B34F674-BDDD-4D55-B0CE-9CC6A54B50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6CEB56D-5D60-41E3-89E5-8DAD4420A2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81A55979-3CAC-47EA-A2AD-E319DB939D8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B650DF64-B039-4905-84CD-095E00E7F2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A9ED9455-68B1-4746-9021-06BD667E6D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9FAA15B5-C4C8-44E3-8D3C-4BA8A5C270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A5CC70A5-553C-4DA4-9574-F87603085C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D6E5EE37-18BC-479C-8D4A-1BEB24DC96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E844FD9F-5EF2-49ED-B58A-4A542D26856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C6B69E2F-1599-4EA6-A01E-A5A78A1412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58FB7D5-F03F-423E-8838-128B7763D00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67C417EC-3FF7-4560-8B3C-AA429BBAA4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34DAC4C5-DFC2-451B-9BDD-C7224A4BAF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2138428-E4E7-456E-85C2-9667A6E0C0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BD31915D-A4D4-4340-BDDD-FCBA253BB35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50CF2A50-B24A-476C-A9FC-D9C5AF75438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C48D1A05-FEC1-4171-B429-11B93E4498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4DBFA0EF-7CD6-453A-AC4C-BCE809FAE8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D22691C1-0C3C-4F6B-BD26-CEC0225FFC3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9397761-31BB-411D-A44E-0F8160365E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CB647DB-B620-445A-8FB3-833C942D81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id="{41FF9B2A-F78A-43B1-B428-005A797091A6}"/>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id="{9EB105A8-D1CA-4E57-A61D-673FA15DCD6D}"/>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id="{E10BE0AB-FFE2-4D54-ABB8-7E0E0D732351}"/>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4226B26A-3492-4D2A-86FA-E9C4A5636AB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814BC894-E8D7-4C89-AEFC-3082EEE3B6C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69" name="【庁舎】&#10;有形固定資産減価償却率平均値テキスト">
          <a:extLst>
            <a:ext uri="{FF2B5EF4-FFF2-40B4-BE49-F238E27FC236}">
              <a16:creationId xmlns:a16="http://schemas.microsoft.com/office/drawing/2014/main" id="{683AAEBD-7E74-4F67-AA4B-39BB62DEE1BC}"/>
            </a:ext>
          </a:extLst>
        </xdr:cNvPr>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id="{D0D38070-B6BA-4576-A68E-F945B7D3A0D6}"/>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a:extLst>
            <a:ext uri="{FF2B5EF4-FFF2-40B4-BE49-F238E27FC236}">
              <a16:creationId xmlns:a16="http://schemas.microsoft.com/office/drawing/2014/main" id="{6012E842-071D-4493-AB1B-B95FD0E19867}"/>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a:extLst>
            <a:ext uri="{FF2B5EF4-FFF2-40B4-BE49-F238E27FC236}">
              <a16:creationId xmlns:a16="http://schemas.microsoft.com/office/drawing/2014/main" id="{B221270A-1CB4-45C7-82AE-1AFB6A7E7941}"/>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a:extLst>
            <a:ext uri="{FF2B5EF4-FFF2-40B4-BE49-F238E27FC236}">
              <a16:creationId xmlns:a16="http://schemas.microsoft.com/office/drawing/2014/main" id="{0D686AF5-4D7C-42E4-8F76-FBF332E67BE2}"/>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a:extLst>
            <a:ext uri="{FF2B5EF4-FFF2-40B4-BE49-F238E27FC236}">
              <a16:creationId xmlns:a16="http://schemas.microsoft.com/office/drawing/2014/main" id="{6E503177-1268-45F9-8C48-B1C8AE03D52B}"/>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524574B-BCEF-4AEC-B518-7A8647783F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EFE4601-6C47-4AC0-B6FE-6191CECCBA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40784B3-77A8-454A-8CC3-9BDB7EDB6E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3403BFA-E2AF-4F8C-8982-DC99F23428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C59F944-AA1B-49EA-9742-DABCE5751B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20501</xdr:rowOff>
    </xdr:from>
    <xdr:to>
      <xdr:col>85</xdr:col>
      <xdr:colOff>177800</xdr:colOff>
      <xdr:row>101</xdr:row>
      <xdr:rowOff>122101</xdr:rowOff>
    </xdr:to>
    <xdr:sp macro="" textlink="">
      <xdr:nvSpPr>
        <xdr:cNvPr id="880" name="楕円 879">
          <a:extLst>
            <a:ext uri="{FF2B5EF4-FFF2-40B4-BE49-F238E27FC236}">
              <a16:creationId xmlns:a16="http://schemas.microsoft.com/office/drawing/2014/main" id="{DFFD43E1-0869-421D-9F6E-EAE10F7CD6D8}"/>
            </a:ext>
          </a:extLst>
        </xdr:cNvPr>
        <xdr:cNvSpPr/>
      </xdr:nvSpPr>
      <xdr:spPr>
        <a:xfrm>
          <a:off x="162687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43378</xdr:rowOff>
    </xdr:from>
    <xdr:ext cx="405111" cy="259045"/>
    <xdr:sp macro="" textlink="">
      <xdr:nvSpPr>
        <xdr:cNvPr id="881" name="【庁舎】&#10;有形固定資産減価償却率該当値テキスト">
          <a:extLst>
            <a:ext uri="{FF2B5EF4-FFF2-40B4-BE49-F238E27FC236}">
              <a16:creationId xmlns:a16="http://schemas.microsoft.com/office/drawing/2014/main" id="{E767C823-9E61-4042-A796-19441701124E}"/>
            </a:ext>
          </a:extLst>
        </xdr:cNvPr>
        <xdr:cNvSpPr txBox="1"/>
      </xdr:nvSpPr>
      <xdr:spPr>
        <a:xfrm>
          <a:off x="16357600" y="1718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882" name="楕円 881">
          <a:extLst>
            <a:ext uri="{FF2B5EF4-FFF2-40B4-BE49-F238E27FC236}">
              <a16:creationId xmlns:a16="http://schemas.microsoft.com/office/drawing/2014/main" id="{E54E0AE9-2BB8-49CB-B12F-494342BF0B83}"/>
            </a:ext>
          </a:extLst>
        </xdr:cNvPr>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71301</xdr:rowOff>
    </xdr:from>
    <xdr:to>
      <xdr:col>85</xdr:col>
      <xdr:colOff>127000</xdr:colOff>
      <xdr:row>106</xdr:row>
      <xdr:rowOff>1088</xdr:rowOff>
    </xdr:to>
    <xdr:cxnSp macro="">
      <xdr:nvCxnSpPr>
        <xdr:cNvPr id="883" name="直線コネクタ 882">
          <a:extLst>
            <a:ext uri="{FF2B5EF4-FFF2-40B4-BE49-F238E27FC236}">
              <a16:creationId xmlns:a16="http://schemas.microsoft.com/office/drawing/2014/main" id="{90D85AE9-208E-4ED5-924A-59A3420C79E7}"/>
            </a:ext>
          </a:extLst>
        </xdr:cNvPr>
        <xdr:cNvCxnSpPr/>
      </xdr:nvCxnSpPr>
      <xdr:spPr>
        <a:xfrm flipV="1">
          <a:off x="15481300" y="17387751"/>
          <a:ext cx="838200" cy="78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884" name="楕円 883">
          <a:extLst>
            <a:ext uri="{FF2B5EF4-FFF2-40B4-BE49-F238E27FC236}">
              <a16:creationId xmlns:a16="http://schemas.microsoft.com/office/drawing/2014/main" id="{C6BA30BC-A361-4AAB-B173-FAFBACEA7672}"/>
            </a:ext>
          </a:extLst>
        </xdr:cNvPr>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106</xdr:row>
      <xdr:rowOff>1088</xdr:rowOff>
    </xdr:to>
    <xdr:cxnSp macro="">
      <xdr:nvCxnSpPr>
        <xdr:cNvPr id="885" name="直線コネクタ 884">
          <a:extLst>
            <a:ext uri="{FF2B5EF4-FFF2-40B4-BE49-F238E27FC236}">
              <a16:creationId xmlns:a16="http://schemas.microsoft.com/office/drawing/2014/main" id="{5895E5FE-0D33-4C58-A3D3-C476558B30AA}"/>
            </a:ext>
          </a:extLst>
        </xdr:cNvPr>
        <xdr:cNvCxnSpPr/>
      </xdr:nvCxnSpPr>
      <xdr:spPr>
        <a:xfrm>
          <a:off x="14592300" y="1813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886" name="楕円 885">
          <a:extLst>
            <a:ext uri="{FF2B5EF4-FFF2-40B4-BE49-F238E27FC236}">
              <a16:creationId xmlns:a16="http://schemas.microsoft.com/office/drawing/2014/main" id="{C31F66FB-F793-45E3-AA94-7476D1FF224D}"/>
            </a:ext>
          </a:extLst>
        </xdr:cNvPr>
        <xdr:cNvSpPr/>
      </xdr:nvSpPr>
      <xdr:spPr>
        <a:xfrm>
          <a:off x="1365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108857</xdr:rowOff>
    </xdr:from>
    <xdr:to>
      <xdr:col>76</xdr:col>
      <xdr:colOff>114300</xdr:colOff>
      <xdr:row>105</xdr:row>
      <xdr:rowOff>136616</xdr:rowOff>
    </xdr:to>
    <xdr:cxnSp macro="">
      <xdr:nvCxnSpPr>
        <xdr:cNvPr id="887" name="直線コネクタ 886">
          <a:extLst>
            <a:ext uri="{FF2B5EF4-FFF2-40B4-BE49-F238E27FC236}">
              <a16:creationId xmlns:a16="http://schemas.microsoft.com/office/drawing/2014/main" id="{AF5C6397-79E9-45DE-A538-2575361D8D0F}"/>
            </a:ext>
          </a:extLst>
        </xdr:cNvPr>
        <xdr:cNvCxnSpPr/>
      </xdr:nvCxnSpPr>
      <xdr:spPr>
        <a:xfrm>
          <a:off x="13703300" y="1811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888" name="楕円 887">
          <a:extLst>
            <a:ext uri="{FF2B5EF4-FFF2-40B4-BE49-F238E27FC236}">
              <a16:creationId xmlns:a16="http://schemas.microsoft.com/office/drawing/2014/main" id="{DF94ABDE-3338-4F88-AB0A-2B87E5B43411}"/>
            </a:ext>
          </a:extLst>
        </xdr:cNvPr>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108857</xdr:rowOff>
    </xdr:to>
    <xdr:cxnSp macro="">
      <xdr:nvCxnSpPr>
        <xdr:cNvPr id="889" name="直線コネクタ 888">
          <a:extLst>
            <a:ext uri="{FF2B5EF4-FFF2-40B4-BE49-F238E27FC236}">
              <a16:creationId xmlns:a16="http://schemas.microsoft.com/office/drawing/2014/main" id="{AC82E7D5-A643-4F45-BBDE-8B336B31A598}"/>
            </a:ext>
          </a:extLst>
        </xdr:cNvPr>
        <xdr:cNvCxnSpPr/>
      </xdr:nvCxnSpPr>
      <xdr:spPr>
        <a:xfrm>
          <a:off x="12814300" y="1807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a:extLst>
            <a:ext uri="{FF2B5EF4-FFF2-40B4-BE49-F238E27FC236}">
              <a16:creationId xmlns:a16="http://schemas.microsoft.com/office/drawing/2014/main" id="{36A270E9-CDD8-487D-8BB8-F4F8488CE5BA}"/>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a:extLst>
            <a:ext uri="{FF2B5EF4-FFF2-40B4-BE49-F238E27FC236}">
              <a16:creationId xmlns:a16="http://schemas.microsoft.com/office/drawing/2014/main" id="{C2867A7F-4D35-4C2A-AB89-D7DC62996843}"/>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a:extLst>
            <a:ext uri="{FF2B5EF4-FFF2-40B4-BE49-F238E27FC236}">
              <a16:creationId xmlns:a16="http://schemas.microsoft.com/office/drawing/2014/main" id="{45E09C67-4806-4CA9-A172-DC014F7B7E65}"/>
            </a:ext>
          </a:extLst>
        </xdr:cNvPr>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a:extLst>
            <a:ext uri="{FF2B5EF4-FFF2-40B4-BE49-F238E27FC236}">
              <a16:creationId xmlns:a16="http://schemas.microsoft.com/office/drawing/2014/main" id="{6E4C46EC-7806-48A4-AAB2-BB7C802DD099}"/>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894" name="n_1mainValue【庁舎】&#10;有形固定資産減価償却率">
          <a:extLst>
            <a:ext uri="{FF2B5EF4-FFF2-40B4-BE49-F238E27FC236}">
              <a16:creationId xmlns:a16="http://schemas.microsoft.com/office/drawing/2014/main" id="{1FC99613-DB8E-45B8-B021-CBCEB65C53BF}"/>
            </a:ext>
          </a:extLst>
        </xdr:cNvPr>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895" name="n_2mainValue【庁舎】&#10;有形固定資産減価償却率">
          <a:extLst>
            <a:ext uri="{FF2B5EF4-FFF2-40B4-BE49-F238E27FC236}">
              <a16:creationId xmlns:a16="http://schemas.microsoft.com/office/drawing/2014/main" id="{8F46852F-7F50-452D-8439-9BC6D5438E65}"/>
            </a:ext>
          </a:extLst>
        </xdr:cNvPr>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896" name="n_3mainValue【庁舎】&#10;有形固定資産減価償却率">
          <a:extLst>
            <a:ext uri="{FF2B5EF4-FFF2-40B4-BE49-F238E27FC236}">
              <a16:creationId xmlns:a16="http://schemas.microsoft.com/office/drawing/2014/main" id="{0FAD7010-2DED-4E6D-84EB-31B9F7DB8581}"/>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114861</xdr:rowOff>
    </xdr:from>
    <xdr:ext cx="405111" cy="259045"/>
    <xdr:sp macro="" textlink="">
      <xdr:nvSpPr>
        <xdr:cNvPr id="897" name="n_4mainValue【庁舎】&#10;有形固定資産減価償却率">
          <a:extLst>
            <a:ext uri="{FF2B5EF4-FFF2-40B4-BE49-F238E27FC236}">
              <a16:creationId xmlns:a16="http://schemas.microsoft.com/office/drawing/2014/main" id="{DA4D5A7C-E17B-41B4-B42B-805F6371BEC3}"/>
            </a:ext>
          </a:extLst>
        </xdr:cNvPr>
        <xdr:cNvSpPr txBox="1"/>
      </xdr:nvSpPr>
      <xdr:spPr>
        <a:xfrm>
          <a:off x="12611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21DC5E86-8F57-4985-A77E-C8C9A69F451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C20ADDEF-1416-4020-8204-FB26261B9E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1653D9B3-159A-45B1-8CB4-BEDBBF0797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96C29F30-C717-4B36-9CF8-817FF9BD6A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1A53BD16-22FF-472D-9274-591DD2CEE4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464C63E9-133B-4774-8752-487D5E9B6E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D395AB6E-A162-40FC-9993-DFB7DE9B9A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32597A72-4E38-4262-B397-E98B23B35F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E93A660F-F46F-48EF-8E2F-ACF7FE9BAF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1F24979D-DA3D-4AD0-AEA2-C7EDA23D0F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E2EF614A-B7CF-4A31-835B-421DC489FAC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77E85560-6BBC-4840-AD87-0970FA834CD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FF914E72-8A01-4510-BA3A-C3F812CB9E1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256944FB-CAE0-45B7-9974-FDE5440B536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994EAEC7-7D07-491E-A9E3-980402B430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98E35904-F897-4B8D-9310-ABB46EB0855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BA6DFE6D-E6B0-4D72-9007-7210C6B12F1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D7267D0B-5D34-430B-95A9-7A2419D9F2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4ACE10B1-E076-4C62-97DB-FA5F02D46C0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76D7D8F8-B830-471F-8300-B389F504333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43D7B6B3-D22F-4096-9093-1ACE0E9B94F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CD5DA7-65DD-4700-AC18-1A0D6F7B0EA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7304D04A-844B-43B7-9B66-4EE5EB988B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7A30E1FB-3F76-40A0-A9B1-27B300F6EC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7EEF759-3770-49AB-883F-7D9783ABA9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id="{390D16F6-855F-4690-9497-5F7CC6C40EFF}"/>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id="{9989B02D-D80A-4538-89A9-5512FBF7E464}"/>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id="{F8E0EC4E-8F26-4FE5-9494-BF73D842ACD2}"/>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id="{C772456F-FAB8-41B4-9018-A5F72D3EDFF9}"/>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id="{9A5F0A3D-058A-4DC8-AF1C-4E618C721714}"/>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8" name="【庁舎】&#10;一人当たり面積平均値テキスト">
          <a:extLst>
            <a:ext uri="{FF2B5EF4-FFF2-40B4-BE49-F238E27FC236}">
              <a16:creationId xmlns:a16="http://schemas.microsoft.com/office/drawing/2014/main" id="{F60C4400-E444-4CC2-BF25-4CCDF3215BCC}"/>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id="{2D584779-0FB6-44D3-BD75-C98EF07073D5}"/>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a:extLst>
            <a:ext uri="{FF2B5EF4-FFF2-40B4-BE49-F238E27FC236}">
              <a16:creationId xmlns:a16="http://schemas.microsoft.com/office/drawing/2014/main" id="{BAFBEFDD-54E9-4819-945D-EDB36CB14E65}"/>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a:extLst>
            <a:ext uri="{FF2B5EF4-FFF2-40B4-BE49-F238E27FC236}">
              <a16:creationId xmlns:a16="http://schemas.microsoft.com/office/drawing/2014/main" id="{20BE9DD9-048F-4DFE-90D1-E228E482A703}"/>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a:extLst>
            <a:ext uri="{FF2B5EF4-FFF2-40B4-BE49-F238E27FC236}">
              <a16:creationId xmlns:a16="http://schemas.microsoft.com/office/drawing/2014/main" id="{5365E89F-2A9E-4D0D-9DCD-B4513BFA45FE}"/>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a:extLst>
            <a:ext uri="{FF2B5EF4-FFF2-40B4-BE49-F238E27FC236}">
              <a16:creationId xmlns:a16="http://schemas.microsoft.com/office/drawing/2014/main" id="{6A8C48F8-2E46-4E5A-94CB-14840F900141}"/>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BE4ABADE-3FB3-40C7-9FFA-401C820C5D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CF3AE821-B525-43B1-A5CC-D48E41C695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B43E6B1-4BD2-44AE-847A-706C0D8B15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A14DF0C-E0E1-457D-881F-B6B9DAAE7A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6769ACB-1C41-45E9-BDC2-3E4492606B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22134</xdr:rowOff>
    </xdr:from>
    <xdr:to>
      <xdr:col>116</xdr:col>
      <xdr:colOff>114300</xdr:colOff>
      <xdr:row>105</xdr:row>
      <xdr:rowOff>123734</xdr:rowOff>
    </xdr:to>
    <xdr:sp macro="" textlink="">
      <xdr:nvSpPr>
        <xdr:cNvPr id="939" name="楕円 938">
          <a:extLst>
            <a:ext uri="{FF2B5EF4-FFF2-40B4-BE49-F238E27FC236}">
              <a16:creationId xmlns:a16="http://schemas.microsoft.com/office/drawing/2014/main" id="{61864F49-D85C-4000-9F5B-9C6B18779196}"/>
            </a:ext>
          </a:extLst>
        </xdr:cNvPr>
        <xdr:cNvSpPr/>
      </xdr:nvSpPr>
      <xdr:spPr>
        <a:xfrm>
          <a:off x="22110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45011</xdr:rowOff>
    </xdr:from>
    <xdr:ext cx="469744" cy="259045"/>
    <xdr:sp macro="" textlink="">
      <xdr:nvSpPr>
        <xdr:cNvPr id="940" name="【庁舎】&#10;一人当たり面積該当値テキスト">
          <a:extLst>
            <a:ext uri="{FF2B5EF4-FFF2-40B4-BE49-F238E27FC236}">
              <a16:creationId xmlns:a16="http://schemas.microsoft.com/office/drawing/2014/main" id="{98DB53A1-9965-4F12-8630-5A85F462AF07}"/>
            </a:ext>
          </a:extLst>
        </xdr:cNvPr>
        <xdr:cNvSpPr txBox="1"/>
      </xdr:nvSpPr>
      <xdr:spPr>
        <a:xfrm>
          <a:off x="22199600" y="178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941" name="楕円 940">
          <a:extLst>
            <a:ext uri="{FF2B5EF4-FFF2-40B4-BE49-F238E27FC236}">
              <a16:creationId xmlns:a16="http://schemas.microsoft.com/office/drawing/2014/main" id="{C7AE501E-3BCD-421B-A374-EEB22F9994F4}"/>
            </a:ext>
          </a:extLst>
        </xdr:cNvPr>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72934</xdr:rowOff>
    </xdr:from>
    <xdr:to>
      <xdr:col>116</xdr:col>
      <xdr:colOff>63500</xdr:colOff>
      <xdr:row>106</xdr:row>
      <xdr:rowOff>51707</xdr:rowOff>
    </xdr:to>
    <xdr:cxnSp macro="">
      <xdr:nvCxnSpPr>
        <xdr:cNvPr id="942" name="直線コネクタ 941">
          <a:extLst>
            <a:ext uri="{FF2B5EF4-FFF2-40B4-BE49-F238E27FC236}">
              <a16:creationId xmlns:a16="http://schemas.microsoft.com/office/drawing/2014/main" id="{7B5BD6E0-D259-48D7-9F23-D2ACD9153F48}"/>
            </a:ext>
          </a:extLst>
        </xdr:cNvPr>
        <xdr:cNvCxnSpPr/>
      </xdr:nvCxnSpPr>
      <xdr:spPr>
        <a:xfrm flipV="1">
          <a:off x="21323300" y="18075184"/>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10705</xdr:rowOff>
    </xdr:from>
    <xdr:to>
      <xdr:col>107</xdr:col>
      <xdr:colOff>101600</xdr:colOff>
      <xdr:row>106</xdr:row>
      <xdr:rowOff>112305</xdr:rowOff>
    </xdr:to>
    <xdr:sp macro="" textlink="">
      <xdr:nvSpPr>
        <xdr:cNvPr id="943" name="楕円 942">
          <a:extLst>
            <a:ext uri="{FF2B5EF4-FFF2-40B4-BE49-F238E27FC236}">
              <a16:creationId xmlns:a16="http://schemas.microsoft.com/office/drawing/2014/main" id="{753A63A0-0FD2-43B4-9294-27EA6016CE97}"/>
            </a:ext>
          </a:extLst>
        </xdr:cNvPr>
        <xdr:cNvSpPr/>
      </xdr:nvSpPr>
      <xdr:spPr>
        <a:xfrm>
          <a:off x="20383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61505</xdr:rowOff>
    </xdr:to>
    <xdr:cxnSp macro="">
      <xdr:nvCxnSpPr>
        <xdr:cNvPr id="944" name="直線コネクタ 943">
          <a:extLst>
            <a:ext uri="{FF2B5EF4-FFF2-40B4-BE49-F238E27FC236}">
              <a16:creationId xmlns:a16="http://schemas.microsoft.com/office/drawing/2014/main" id="{50054F5E-4FE4-483A-A3A8-BC52F9C3F1B7}"/>
            </a:ext>
          </a:extLst>
        </xdr:cNvPr>
        <xdr:cNvCxnSpPr/>
      </xdr:nvCxnSpPr>
      <xdr:spPr>
        <a:xfrm flipV="1">
          <a:off x="20434300" y="182254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945" name="楕円 944">
          <a:extLst>
            <a:ext uri="{FF2B5EF4-FFF2-40B4-BE49-F238E27FC236}">
              <a16:creationId xmlns:a16="http://schemas.microsoft.com/office/drawing/2014/main" id="{BBB637E6-D039-4046-83B2-2D6F60B0726C}"/>
            </a:ext>
          </a:extLst>
        </xdr:cNvPr>
        <xdr:cNvSpPr/>
      </xdr:nvSpPr>
      <xdr:spPr>
        <a:xfrm>
          <a:off x="19494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54973</xdr:rowOff>
    </xdr:from>
    <xdr:to>
      <xdr:col>107</xdr:col>
      <xdr:colOff>50800</xdr:colOff>
      <xdr:row>106</xdr:row>
      <xdr:rowOff>61505</xdr:rowOff>
    </xdr:to>
    <xdr:cxnSp macro="">
      <xdr:nvCxnSpPr>
        <xdr:cNvPr id="946" name="直線コネクタ 945">
          <a:extLst>
            <a:ext uri="{FF2B5EF4-FFF2-40B4-BE49-F238E27FC236}">
              <a16:creationId xmlns:a16="http://schemas.microsoft.com/office/drawing/2014/main" id="{A9FF5802-2BD2-4FF3-9234-3D9D49DFB4C9}"/>
            </a:ext>
          </a:extLst>
        </xdr:cNvPr>
        <xdr:cNvCxnSpPr/>
      </xdr:nvCxnSpPr>
      <xdr:spPr>
        <a:xfrm>
          <a:off x="19545300" y="1822867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170724</xdr:rowOff>
    </xdr:from>
    <xdr:to>
      <xdr:col>98</xdr:col>
      <xdr:colOff>38100</xdr:colOff>
      <xdr:row>106</xdr:row>
      <xdr:rowOff>100874</xdr:rowOff>
    </xdr:to>
    <xdr:sp macro="" textlink="">
      <xdr:nvSpPr>
        <xdr:cNvPr id="947" name="楕円 946">
          <a:extLst>
            <a:ext uri="{FF2B5EF4-FFF2-40B4-BE49-F238E27FC236}">
              <a16:creationId xmlns:a16="http://schemas.microsoft.com/office/drawing/2014/main" id="{1275BAF3-892C-4DC0-97EA-560A4C499416}"/>
            </a:ext>
          </a:extLst>
        </xdr:cNvPr>
        <xdr:cNvSpPr/>
      </xdr:nvSpPr>
      <xdr:spPr>
        <a:xfrm>
          <a:off x="18605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50074</xdr:rowOff>
    </xdr:from>
    <xdr:to>
      <xdr:col>102</xdr:col>
      <xdr:colOff>114300</xdr:colOff>
      <xdr:row>106</xdr:row>
      <xdr:rowOff>54973</xdr:rowOff>
    </xdr:to>
    <xdr:cxnSp macro="">
      <xdr:nvCxnSpPr>
        <xdr:cNvPr id="948" name="直線コネクタ 947">
          <a:extLst>
            <a:ext uri="{FF2B5EF4-FFF2-40B4-BE49-F238E27FC236}">
              <a16:creationId xmlns:a16="http://schemas.microsoft.com/office/drawing/2014/main" id="{E2CBB543-3AA4-4966-8B10-BF28BCC57276}"/>
            </a:ext>
          </a:extLst>
        </xdr:cNvPr>
        <xdr:cNvCxnSpPr/>
      </xdr:nvCxnSpPr>
      <xdr:spPr>
        <a:xfrm>
          <a:off x="18656300" y="1822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949" name="n_1aveValue【庁舎】&#10;一人当たり面積">
          <a:extLst>
            <a:ext uri="{FF2B5EF4-FFF2-40B4-BE49-F238E27FC236}">
              <a16:creationId xmlns:a16="http://schemas.microsoft.com/office/drawing/2014/main" id="{A8DCBF47-B1F7-4DB1-92E7-77312EF92554}"/>
            </a:ext>
          </a:extLst>
        </xdr:cNvPr>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50" name="n_2aveValue【庁舎】&#10;一人当たり面積">
          <a:extLst>
            <a:ext uri="{FF2B5EF4-FFF2-40B4-BE49-F238E27FC236}">
              <a16:creationId xmlns:a16="http://schemas.microsoft.com/office/drawing/2014/main" id="{D34871F1-1117-48A4-A9BC-F146E93F737F}"/>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1" name="n_3aveValue【庁舎】&#10;一人当たり面積">
          <a:extLst>
            <a:ext uri="{FF2B5EF4-FFF2-40B4-BE49-F238E27FC236}">
              <a16:creationId xmlns:a16="http://schemas.microsoft.com/office/drawing/2014/main" id="{86D0DED2-4396-4EF8-8B9C-326AAD5E90F2}"/>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52" name="n_4aveValue【庁舎】&#10;一人当たり面積">
          <a:extLst>
            <a:ext uri="{FF2B5EF4-FFF2-40B4-BE49-F238E27FC236}">
              <a16:creationId xmlns:a16="http://schemas.microsoft.com/office/drawing/2014/main" id="{2C69308A-79D7-4A62-8962-AE8FCA3262F7}"/>
            </a:ext>
          </a:extLst>
        </xdr:cNvPr>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119034</xdr:rowOff>
    </xdr:from>
    <xdr:ext cx="469744" cy="259045"/>
    <xdr:sp macro="" textlink="">
      <xdr:nvSpPr>
        <xdr:cNvPr id="953" name="n_1mainValue【庁舎】&#10;一人当たり面積">
          <a:extLst>
            <a:ext uri="{FF2B5EF4-FFF2-40B4-BE49-F238E27FC236}">
              <a16:creationId xmlns:a16="http://schemas.microsoft.com/office/drawing/2014/main" id="{E73731F7-FA8F-4388-85C9-9165FDE15607}"/>
            </a:ext>
          </a:extLst>
        </xdr:cNvPr>
        <xdr:cNvSpPr txBox="1"/>
      </xdr:nvSpPr>
      <xdr:spPr>
        <a:xfrm>
          <a:off x="210757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128832</xdr:rowOff>
    </xdr:from>
    <xdr:ext cx="469744" cy="259045"/>
    <xdr:sp macro="" textlink="">
      <xdr:nvSpPr>
        <xdr:cNvPr id="954" name="n_2mainValue【庁舎】&#10;一人当たり面積">
          <a:extLst>
            <a:ext uri="{FF2B5EF4-FFF2-40B4-BE49-F238E27FC236}">
              <a16:creationId xmlns:a16="http://schemas.microsoft.com/office/drawing/2014/main" id="{C6165709-32CA-46E5-8962-DDC3CD13A45B}"/>
            </a:ext>
          </a:extLst>
        </xdr:cNvPr>
        <xdr:cNvSpPr txBox="1"/>
      </xdr:nvSpPr>
      <xdr:spPr>
        <a:xfrm>
          <a:off x="20199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955" name="n_3mainValue【庁舎】&#10;一人当たり面積">
          <a:extLst>
            <a:ext uri="{FF2B5EF4-FFF2-40B4-BE49-F238E27FC236}">
              <a16:creationId xmlns:a16="http://schemas.microsoft.com/office/drawing/2014/main" id="{04D4EA1D-F23E-4F35-B764-64DA2EA23C79}"/>
            </a:ext>
          </a:extLst>
        </xdr:cNvPr>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117401</xdr:rowOff>
    </xdr:from>
    <xdr:ext cx="469744" cy="259045"/>
    <xdr:sp macro="" textlink="">
      <xdr:nvSpPr>
        <xdr:cNvPr id="956" name="n_4mainValue【庁舎】&#10;一人当たり面積">
          <a:extLst>
            <a:ext uri="{FF2B5EF4-FFF2-40B4-BE49-F238E27FC236}">
              <a16:creationId xmlns:a16="http://schemas.microsoft.com/office/drawing/2014/main" id="{50100DCA-DC6A-4B19-B818-9383A9FE9434}"/>
            </a:ext>
          </a:extLst>
        </xdr:cNvPr>
        <xdr:cNvSpPr txBox="1"/>
      </xdr:nvSpPr>
      <xdr:spPr>
        <a:xfrm>
          <a:off x="18421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FDC3C091-6705-4A76-88E3-1FFE2F2F3D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A448D1A5-EB0D-4C97-AA08-5ED600265D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91D8E82E-55E4-4B43-BF89-FB5ACB19B4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有形固定資産減価償却率は、前年と比べて微増し、償却が進んでいる。類似団体と比較し、図書館、体育館・プール、福祉施設、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消防施設、保健センターで高くなっている。</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（図書館建築後</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年以上経過、体育館建築後</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年以上経過、保健センター建築後</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年以上経過）</a:t>
          </a: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％となっているが、正しくは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庁舎については、新庁舎の建設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今後も公共施設等総合管理計画を基本に施設の長寿命化を図りながら、計画的な集約化・複合化、除却等を進めていく必要がある。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人口減少が進み、高齢化率も高い（</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ポイント増）本市においては、社会福祉費や高齢者保健福祉費等の需要が逓増する一方で、地場基幹産業の回復も厳しい状況にあり、指数は若干上昇しつつあるものの、類似団体平均を下回る傾向にある。</a:t>
          </a:r>
        </a:p>
        <a:p>
          <a:r>
            <a:rPr kumimoji="1" lang="ja-JP" altLang="en-US" sz="1300">
              <a:latin typeface="ＭＳ Ｐゴシック" panose="020B0600070205080204" pitchFamily="50" charset="-128"/>
              <a:ea typeface="ＭＳ Ｐゴシック" panose="020B0600070205080204" pitchFamily="50" charset="-128"/>
            </a:rPr>
            <a:t>　総合振興計画、総合戦略を基に、産業の振興、定住促進、人口減少対策等を進めることにより、財政基盤の強化を図るとともに、自主財源の確保の取り組み等健全な財政運営に努めていく。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ﾎﾟｲﾝﾄの改善となった。分子の経常一般財源支出は、広域行政組合負担金（</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百万円）、汚泥共同処理施設負担金（</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百万円）、公共下水道事業会計への繰出金（</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百万円）等の影響により、</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％）、分母の経常一般財源収入は、普通交付税の</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百万円増等があり、全体として前年度比</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％）となり、比率は改善した。</a:t>
          </a:r>
        </a:p>
        <a:p>
          <a:r>
            <a:rPr kumimoji="1" lang="ja-JP" altLang="en-US" sz="1300">
              <a:latin typeface="ＭＳ Ｐゴシック" panose="020B0600070205080204" pitchFamily="50" charset="-128"/>
              <a:ea typeface="ＭＳ Ｐゴシック" panose="020B0600070205080204" pitchFamily="50" charset="-128"/>
            </a:rPr>
            <a:t>　今後も普通交付税や税収入等の状況が不透明な中、増加傾向にある歳出経費について見直し、抑制を図る。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708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135890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086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66</xdr:row>
      <xdr:rowOff>10160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人件費・維持補修費はほぼ横ばいであったものの、物件費等については新型コロナウイルス対策として、ワクチン接種や独自の消費喚起事業を実施したことによる経費増等により、前年度と比較して</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百万円の増となり、人口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人あたりの決算額は増となった。</a:t>
          </a:r>
        </a:p>
        <a:p>
          <a:r>
            <a:rPr kumimoji="1" lang="ja-JP" altLang="en-US" sz="1300">
              <a:latin typeface="ＭＳ Ｐゴシック" panose="020B0600070205080204" pitchFamily="50" charset="-128"/>
              <a:ea typeface="ＭＳ Ｐゴシック" panose="020B0600070205080204" pitchFamily="50" charset="-128"/>
            </a:rPr>
            <a:t>　今後も引き続き人件費の抑制を行っていくほか、指定管理委託料の増加や公共施設の老朽化により増加が見込まれる物件費、維持補修費についても、事業の精査、施設の統合廃止により歳出総額の抑制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160043</xdr:rowOff>
    </xdr:from>
    <xdr:to>
      <xdr:col>23</xdr:col>
      <xdr:colOff>133350</xdr:colOff>
      <xdr:row>82</xdr:row>
      <xdr:rowOff>67320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47493"/>
          <a:ext cx="838200" cy="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101532</xdr:rowOff>
    </xdr:from>
    <xdr:to>
      <xdr:col>19</xdr:col>
      <xdr:colOff>133350</xdr:colOff>
      <xdr:row>81</xdr:row>
      <xdr:rowOff>160043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88982"/>
          <a:ext cx="889000" cy="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101532</xdr:rowOff>
    </xdr:from>
    <xdr:to>
      <xdr:col>15</xdr:col>
      <xdr:colOff>82550</xdr:colOff>
      <xdr:row>81</xdr:row>
      <xdr:rowOff>117309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88982"/>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93951</xdr:rowOff>
    </xdr:from>
    <xdr:to>
      <xdr:col>11</xdr:col>
      <xdr:colOff>31750</xdr:colOff>
      <xdr:row>81</xdr:row>
      <xdr:rowOff>117309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81401"/>
          <a:ext cx="889000" cy="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16520</xdr:rowOff>
    </xdr:from>
    <xdr:to>
      <xdr:col>23</xdr:col>
      <xdr:colOff>184150</xdr:colOff>
      <xdr:row>82</xdr:row>
      <xdr:rowOff>118120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160047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4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109243</xdr:rowOff>
    </xdr:from>
    <xdr:to>
      <xdr:col>19</xdr:col>
      <xdr:colOff>184150</xdr:colOff>
      <xdr:row>82</xdr:row>
      <xdr:rowOff>39393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24170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8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50732</xdr:rowOff>
    </xdr:from>
    <xdr:to>
      <xdr:col>15</xdr:col>
      <xdr:colOff>133350</xdr:colOff>
      <xdr:row>81</xdr:row>
      <xdr:rowOff>152332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137109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66509</xdr:rowOff>
    </xdr:from>
    <xdr:to>
      <xdr:col>11</xdr:col>
      <xdr:colOff>82550</xdr:colOff>
      <xdr:row>81</xdr:row>
      <xdr:rowOff>168109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152886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4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43151</xdr:rowOff>
    </xdr:from>
    <xdr:to>
      <xdr:col>7</xdr:col>
      <xdr:colOff>31750</xdr:colOff>
      <xdr:row>81</xdr:row>
      <xdr:rowOff>144751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129528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年間にわたる給与カットを終了したことにより、平均より高い水準となっていたが、平成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年度からの新たな給与カットの実施により、平均に対して大きく下回っていた。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年度からカット率を引き下げたことにより、数値は大きく上昇した。給与カットは平成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年度で終了したが、それ以降、類似団体平均よりも高い数値となっている。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　年功的な要素が強い昇給、昇格制度の在り方や手当の見直しなど適正化に努める。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135164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年台半ば～後半において、行政需要に対応するため大量採用をしたことにより、類似団体平均よりも若干多くなったが、平成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年度にはほぼ同水準に近づいた。平成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年度以降も、同様の状態が続いている。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年度の市町村合併時に策定した定員管理計画の目標職員数は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年度に達成し、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次定員管理計画においても、さらに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人の削減を達成した。現在、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次定員管理計画の実施中で、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人削減を掲げている。</a:t>
          </a:r>
        </a:p>
        <a:p>
          <a:r>
            <a:rPr kumimoji="1" lang="ja-JP" altLang="en-US" sz="1300">
              <a:latin typeface="ＭＳ Ｐゴシック" panose="020B0600070205080204" pitchFamily="50" charset="-128"/>
              <a:ea typeface="ＭＳ Ｐゴシック" panose="020B0600070205080204" pitchFamily="50" charset="-128"/>
            </a:rPr>
            <a:t>  今後、職員の大量退職を踏まえ、職員の採用数については、定年延長や再任用制度など総合的な観点から、適正な人事管理に努める。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115083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92833"/>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98192</xdr:rowOff>
    </xdr:from>
    <xdr:to>
      <xdr:col>77</xdr:col>
      <xdr:colOff>44450</xdr:colOff>
      <xdr:row>60</xdr:row>
      <xdr:rowOff>105833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85192"/>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98192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84790"/>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91757</xdr:rowOff>
    </xdr:from>
    <xdr:to>
      <xdr:col>68</xdr:col>
      <xdr:colOff>152400</xdr:colOff>
      <xdr:row>60</xdr:row>
      <xdr:rowOff>97790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787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64283</xdr:rowOff>
    </xdr:from>
    <xdr:to>
      <xdr:col>81</xdr:col>
      <xdr:colOff>95250</xdr:colOff>
      <xdr:row>60</xdr:row>
      <xdr:rowOff>165883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36360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141410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2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47392</xdr:rowOff>
    </xdr:from>
    <xdr:to>
      <xdr:col>73</xdr:col>
      <xdr:colOff>44450</xdr:colOff>
      <xdr:row>60</xdr:row>
      <xdr:rowOff>148992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133769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2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127334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おいては元利償還金や一部事務組合負担金の減はあったものの、公債費に充当する財源の減により減、分母は普通交付税額の増等により、数値は改善した。さらに地方債の繰上償還を実施したことにより、後年度における数値の抑制を図った。</a:t>
          </a:r>
        </a:p>
        <a:p>
          <a:r>
            <a:rPr kumimoji="1" lang="ja-JP" altLang="en-US" sz="1300">
              <a:latin typeface="ＭＳ Ｐゴシック" panose="020B0600070205080204" pitchFamily="50" charset="-128"/>
              <a:ea typeface="ＭＳ Ｐゴシック" panose="020B0600070205080204" pitchFamily="50" charset="-128"/>
            </a:rPr>
            <a:t>　しかし、比率は依然として類似団体平均を大きく上回っており、引き続き新規普通建設事業、公営企業の事業計画の見直し・精査・事業繰り延べのほか、地方債の繰上償還の検討等により、実質公債費の抑制を図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76623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5480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76623</xdr:rowOff>
    </xdr:from>
    <xdr:to>
      <xdr:col>77</xdr:col>
      <xdr:colOff>44450</xdr:colOff>
      <xdr:row>44</xdr:row>
      <xdr:rowOff>140970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6204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44</xdr:row>
      <xdr:rowOff>140970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140970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25823</xdr:rowOff>
    </xdr:from>
    <xdr:to>
      <xdr:col>77</xdr:col>
      <xdr:colOff>95250</xdr:colOff>
      <xdr:row>44</xdr:row>
      <xdr:rowOff>127423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112200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年度以降は大規模な建設事業の実施に伴い発行額が償還額を上回る状況が続いていたものの、平成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年度以降、算入公債費等の増により良化傾向にある。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年度では、地方債の繰上償還を実施したこと等により償還額が新規発行額を大きく上回り、将来負担額は大きく減少した。一方、普通交付税額の増等もあり、将来負担比率は前年比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ポイント減と大幅に改善した。</a:t>
          </a: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しかし、類似団体平均と比較すると依然高い水準にあるため、今後も新規事業は必要最小限にとどめる等、健全な財政運営に努める。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93853</xdr:rowOff>
    </xdr:from>
    <xdr:to>
      <xdr:col>81</xdr:col>
      <xdr:colOff>44450</xdr:colOff>
      <xdr:row>18</xdr:row>
      <xdr:rowOff>99356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08503"/>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96139</xdr:rowOff>
    </xdr:from>
    <xdr:to>
      <xdr:col>77</xdr:col>
      <xdr:colOff>44450</xdr:colOff>
      <xdr:row>18</xdr:row>
      <xdr:rowOff>99356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18223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96139</xdr:rowOff>
    </xdr:from>
    <xdr:to>
      <xdr:col>72</xdr:col>
      <xdr:colOff>203200</xdr:colOff>
      <xdr:row>18</xdr:row>
      <xdr:rowOff>166116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8223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166116</xdr:rowOff>
    </xdr:from>
    <xdr:to>
      <xdr:col>68</xdr:col>
      <xdr:colOff>152400</xdr:colOff>
      <xdr:row>19</xdr:row>
      <xdr:rowOff>75099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25221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43053</xdr:rowOff>
    </xdr:from>
    <xdr:to>
      <xdr:col>81</xdr:col>
      <xdr:colOff>95250</xdr:colOff>
      <xdr:row>17</xdr:row>
      <xdr:rowOff>144653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15130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2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48556</xdr:rowOff>
    </xdr:from>
    <xdr:to>
      <xdr:col>77</xdr:col>
      <xdr:colOff>95250</xdr:colOff>
      <xdr:row>18</xdr:row>
      <xdr:rowOff>150156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134933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2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45339</xdr:rowOff>
    </xdr:from>
    <xdr:to>
      <xdr:col>73</xdr:col>
      <xdr:colOff>44450</xdr:colOff>
      <xdr:row>18</xdr:row>
      <xdr:rowOff>146939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131716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115316</xdr:rowOff>
    </xdr:from>
    <xdr:to>
      <xdr:col>68</xdr:col>
      <xdr:colOff>203200</xdr:colOff>
      <xdr:row>19</xdr:row>
      <xdr:rowOff>45466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30243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24299</xdr:rowOff>
    </xdr:from>
    <xdr:to>
      <xdr:col>64</xdr:col>
      <xdr:colOff>152400</xdr:colOff>
      <xdr:row>19</xdr:row>
      <xdr:rowOff>125899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110676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6" name="テキスト ボックス 475">
          <a:extLst>
            <a:ext uri="{FF2B5EF4-FFF2-40B4-BE49-F238E27FC236}">
              <a16:creationId xmlns:a16="http://schemas.microsoft.com/office/drawing/2014/main" id="{D2F4DECA-7DF4-4757-B8E9-552EC107BAEE}"/>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年度にかけて給与カットを実施したことにより、類似団体平均と比較して比率は減少している。平成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年度以降も比率は低く推移しており、令和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年度においては、歳出額（分子）が前年比で</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百万円増となったが、経常収入額（分母）が</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百万円の増となったことにより、比率は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引き続き、年功的な要素が強い昇給、昇格制度の在り方や手当の見直しなど適正化に努める。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年度以降増加の傾向にあり、令和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年度は会計年度任用職員制度の導入に伴う人件費への移行等により、前年度比で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年度では、公共施設の光熱水費増（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百万円）等歳出（分子）増が見られる一方経常収入額（分母）の増もあり、比率は前年度と同水準となっている。</a:t>
          </a:r>
        </a:p>
        <a:p>
          <a:r>
            <a:rPr kumimoji="1" lang="ja-JP" altLang="en-US" sz="1300">
              <a:latin typeface="ＭＳ Ｐゴシック" panose="020B0600070205080204" pitchFamily="50" charset="-128"/>
              <a:ea typeface="ＭＳ Ｐゴシック" panose="020B0600070205080204" pitchFamily="50" charset="-128"/>
            </a:rPr>
            <a:t>　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の推進によるシステム関連経費や物価高騰による経費増が見込まれるため、管理・運営費用の更なる節減に努める。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26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年度に私立認定こども園の新設による委託費の増、児童支援事業費の増等によりポイントが増加した。令和元年度をピークに減少傾向にあり、令和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年度では介護給付費（障がい）等の増が見られたもの、私立認定こども園等の委託費や生活保護費の減があり、全体としては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引き続き単独の助成事業等について検証、見直しを行っていく必要がある。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類似団体平均は減少傾向にあるが、令和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年度の本市においては、一部事務組合への繰出金の増、不燃物処理場の補修工事による維持補修費の増により比率が微減に留まり、類似団体と開きが出ている。</a:t>
          </a:r>
        </a:p>
        <a:p>
          <a:r>
            <a:rPr kumimoji="1" lang="ja-JP" altLang="en-US" sz="1200">
              <a:latin typeface="ＭＳ Ｐゴシック" panose="020B0600070205080204" pitchFamily="50" charset="-128"/>
              <a:ea typeface="ＭＳ Ｐゴシック" panose="020B0600070205080204" pitchFamily="50" charset="-128"/>
            </a:rPr>
            <a:t>　その主な要因は公共下水道事業等の特別会計への繰出金である。特に下水道事業は、今後も建設費に伴う起債償還金への繰出金増が見込まれるため、平成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年度から平準化債の活用により平準化を行っている。収支の見直し、事業計画の精査も行い総事業費の抑制を図っていく。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64407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47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59</xdr:row>
      <xdr:rowOff>64407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622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62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13607</xdr:rowOff>
    </xdr:from>
    <xdr:to>
      <xdr:col>78</xdr:col>
      <xdr:colOff>120650</xdr:colOff>
      <xdr:row>59</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99984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補助費等の比率は、類似団体と同程度で推移しているが、令和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年度は消防事務組合・一部事務組合への負担金や水道会計補助金が減となり、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年度についても消防事務組合への負担金減（</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今後も、補助金の交付要綱に定める基準により、交付先の決算状況等に応じた補助額の設定等、適正化を図っていく。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21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年度以降、大型事業の実施や過疎指定を受けたことに伴う過疎債事業の実施、平成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年度の災害復旧に伴う市債の償還も影響し、高い比率で推移している。今後、新庁舎建設や防災無線デジタル化等に伴う償還額の更なる増加が見込まれるため、令和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年度では元年度に続き繰上償還を実施した（</a:t>
          </a:r>
          <a:r>
            <a:rPr kumimoji="1" lang="en-US" altLang="ja-JP" sz="1300">
              <a:latin typeface="ＭＳ Ｐゴシック" panose="020B0600070205080204" pitchFamily="50" charset="-128"/>
              <a:ea typeface="ＭＳ Ｐゴシック" panose="020B0600070205080204" pitchFamily="50" charset="-128"/>
            </a:rPr>
            <a:t>1,071</a:t>
          </a:r>
          <a:r>
            <a:rPr kumimoji="1" lang="ja-JP" altLang="en-US" sz="1300">
              <a:latin typeface="ＭＳ Ｐゴシック" panose="020B0600070205080204" pitchFamily="50" charset="-128"/>
              <a:ea typeface="ＭＳ Ｐゴシック" panose="020B0600070205080204" pitchFamily="50" charset="-128"/>
            </a:rPr>
            <a:t>百万円）。</a:t>
          </a:r>
        </a:p>
        <a:p>
          <a:r>
            <a:rPr kumimoji="1" lang="ja-JP" altLang="en-US" sz="1300">
              <a:latin typeface="ＭＳ Ｐゴシック" panose="020B0600070205080204" pitchFamily="50" charset="-128"/>
              <a:ea typeface="ＭＳ Ｐゴシック" panose="020B0600070205080204" pitchFamily="50" charset="-128"/>
            </a:rPr>
            <a:t>　引き続き新規発行額が償還額以内となるよう起債対象事業の精査・調整を行い、市債残高の抑制に努める。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156718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6281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156718</xdr:rowOff>
    </xdr:from>
    <xdr:to>
      <xdr:col>19</xdr:col>
      <xdr:colOff>187325</xdr:colOff>
      <xdr:row>80</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01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94996</xdr:rowOff>
    </xdr:from>
    <xdr:to>
      <xdr:col>15</xdr:col>
      <xdr:colOff>98425</xdr:colOff>
      <xdr:row>80</xdr:row>
      <xdr:rowOff>159004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810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159004</xdr:rowOff>
    </xdr:from>
    <xdr:to>
      <xdr:col>11</xdr:col>
      <xdr:colOff>9525</xdr:colOff>
      <xdr:row>80</xdr:row>
      <xdr:rowOff>168148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875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44196</xdr:rowOff>
    </xdr:from>
    <xdr:to>
      <xdr:col>15</xdr:col>
      <xdr:colOff>149225</xdr:colOff>
      <xdr:row>80</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130573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108204</xdr:rowOff>
    </xdr:from>
    <xdr:to>
      <xdr:col>11</xdr:col>
      <xdr:colOff>60325</xdr:colOff>
      <xdr:row>81</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23131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117348</xdr:rowOff>
    </xdr:from>
    <xdr:to>
      <xdr:col>6</xdr:col>
      <xdr:colOff>171450</xdr:colOff>
      <xdr:row>81</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32275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年度以降、公債費以外の比率は類似団体平均を下回って推移している。令和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年度は、繰出金、物件費の増が目立ち、全体として経常支出額（分子）は</a:t>
          </a:r>
          <a:r>
            <a:rPr kumimoji="1" lang="en-US" altLang="ja-JP" sz="1250">
              <a:latin typeface="ＭＳ Ｐゴシック" panose="020B0600070205080204" pitchFamily="50" charset="-128"/>
              <a:ea typeface="ＭＳ Ｐゴシック" panose="020B0600070205080204" pitchFamily="50" charset="-128"/>
            </a:rPr>
            <a:t>48</a:t>
          </a:r>
          <a:r>
            <a:rPr kumimoji="1" lang="ja-JP" altLang="en-US" sz="1250">
              <a:latin typeface="ＭＳ Ｐゴシック" panose="020B0600070205080204" pitchFamily="50" charset="-128"/>
              <a:ea typeface="ＭＳ Ｐゴシック" panose="020B0600070205080204" pitchFamily="50" charset="-128"/>
            </a:rPr>
            <a:t>百万円の増となった。一方、経常収入額（分母）は</a:t>
          </a:r>
          <a:r>
            <a:rPr kumimoji="1" lang="en-US" altLang="ja-JP" sz="1250">
              <a:latin typeface="ＭＳ Ｐゴシック" panose="020B0600070205080204" pitchFamily="50" charset="-128"/>
              <a:ea typeface="ＭＳ Ｐゴシック" panose="020B0600070205080204" pitchFamily="50" charset="-128"/>
            </a:rPr>
            <a:t>447</a:t>
          </a:r>
          <a:r>
            <a:rPr kumimoji="1" lang="ja-JP" altLang="en-US" sz="1250">
              <a:latin typeface="ＭＳ Ｐゴシック" panose="020B0600070205080204" pitchFamily="50" charset="-128"/>
              <a:ea typeface="ＭＳ Ｐゴシック" panose="020B0600070205080204" pitchFamily="50" charset="-128"/>
            </a:rPr>
            <a:t>百万円増となり、全体的に比率は減少した。</a:t>
          </a:r>
        </a:p>
        <a:p>
          <a:r>
            <a:rPr kumimoji="1" lang="ja-JP" altLang="en-US" sz="1250">
              <a:latin typeface="ＭＳ Ｐゴシック" panose="020B0600070205080204" pitchFamily="50" charset="-128"/>
              <a:ea typeface="ＭＳ Ｐゴシック" panose="020B0600070205080204" pitchFamily="50" charset="-128"/>
            </a:rPr>
            <a:t>　類似団体平均を下回る要因は人件費、物件費、補助費等によるものであるが、扶助費、繰出金等の伸びも抑えていく必要がある。今後も対象事業の精査、計画の見直しにより経費の抑制に努める。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651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154120</xdr:rowOff>
    </xdr:from>
    <xdr:to>
      <xdr:col>29</xdr:col>
      <xdr:colOff>127000</xdr:colOff>
      <xdr:row>16</xdr:row>
      <xdr:rowOff>163799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44945"/>
          <a:ext cx="647700" cy="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163799</xdr:rowOff>
    </xdr:from>
    <xdr:to>
      <xdr:col>26</xdr:col>
      <xdr:colOff>50800</xdr:colOff>
      <xdr:row>17</xdr:row>
      <xdr:rowOff>6810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4624"/>
          <a:ext cx="698500" cy="1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170437</xdr:rowOff>
    </xdr:from>
    <xdr:to>
      <xdr:col>22</xdr:col>
      <xdr:colOff>114300</xdr:colOff>
      <xdr:row>17</xdr:row>
      <xdr:rowOff>6810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61262"/>
          <a:ext cx="698500" cy="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167790</xdr:rowOff>
    </xdr:from>
    <xdr:to>
      <xdr:col>18</xdr:col>
      <xdr:colOff>177800</xdr:colOff>
      <xdr:row>16</xdr:row>
      <xdr:rowOff>170437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58615"/>
          <a:ext cx="698500" cy="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103320</xdr:rowOff>
    </xdr:from>
    <xdr:to>
      <xdr:col>29</xdr:col>
      <xdr:colOff>177800</xdr:colOff>
      <xdr:row>17</xdr:row>
      <xdr:rowOff>33470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9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119847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112999</xdr:rowOff>
    </xdr:from>
    <xdr:to>
      <xdr:col>26</xdr:col>
      <xdr:colOff>101600</xdr:colOff>
      <xdr:row>17</xdr:row>
      <xdr:rowOff>43149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0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53326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7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127460</xdr:rowOff>
    </xdr:from>
    <xdr:to>
      <xdr:col>22</xdr:col>
      <xdr:colOff>165100</xdr:colOff>
      <xdr:row>17</xdr:row>
      <xdr:rowOff>57610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67787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119637</xdr:rowOff>
    </xdr:from>
    <xdr:to>
      <xdr:col>19</xdr:col>
      <xdr:colOff>38100</xdr:colOff>
      <xdr:row>17</xdr:row>
      <xdr:rowOff>49787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59964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7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116990</xdr:rowOff>
    </xdr:from>
    <xdr:to>
      <xdr:col>15</xdr:col>
      <xdr:colOff>101600</xdr:colOff>
      <xdr:row>17</xdr:row>
      <xdr:rowOff>47140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0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57317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219507</xdr:rowOff>
    </xdr:from>
    <xdr:to>
      <xdr:col>29</xdr:col>
      <xdr:colOff>127000</xdr:colOff>
      <xdr:row>35</xdr:row>
      <xdr:rowOff>294087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29857"/>
          <a:ext cx="647700" cy="74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195809</xdr:rowOff>
    </xdr:from>
    <xdr:to>
      <xdr:col>26</xdr:col>
      <xdr:colOff>50800</xdr:colOff>
      <xdr:row>35</xdr:row>
      <xdr:rowOff>294087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06159"/>
          <a:ext cx="698500" cy="9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172834</xdr:rowOff>
    </xdr:from>
    <xdr:to>
      <xdr:col>22</xdr:col>
      <xdr:colOff>114300</xdr:colOff>
      <xdr:row>35</xdr:row>
      <xdr:rowOff>195809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83184"/>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172834</xdr:rowOff>
    </xdr:from>
    <xdr:to>
      <xdr:col>18</xdr:col>
      <xdr:colOff>177800</xdr:colOff>
      <xdr:row>35</xdr:row>
      <xdr:rowOff>191922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83184"/>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168707</xdr:rowOff>
    </xdr:from>
    <xdr:to>
      <xdr:col>29</xdr:col>
      <xdr:colOff>177800</xdr:colOff>
      <xdr:row>35</xdr:row>
      <xdr:rowOff>270307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7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13784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243287</xdr:rowOff>
    </xdr:from>
    <xdr:to>
      <xdr:col>26</xdr:col>
      <xdr:colOff>101600</xdr:colOff>
      <xdr:row>36</xdr:row>
      <xdr:rowOff>1987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145009</xdr:rowOff>
    </xdr:from>
    <xdr:to>
      <xdr:col>22</xdr:col>
      <xdr:colOff>165100</xdr:colOff>
      <xdr:row>35</xdr:row>
      <xdr:rowOff>246609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5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256786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2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122034</xdr:rowOff>
    </xdr:from>
    <xdr:to>
      <xdr:col>19</xdr:col>
      <xdr:colOff>38100</xdr:colOff>
      <xdr:row>35</xdr:row>
      <xdr:rowOff>223634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3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0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141122</xdr:rowOff>
    </xdr:from>
    <xdr:to>
      <xdr:col>15</xdr:col>
      <xdr:colOff>101600</xdr:colOff>
      <xdr:row>35</xdr:row>
      <xdr:rowOff>242722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5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252899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3557</xdr:rowOff>
    </xdr:from>
    <xdr:to>
      <xdr:col>24</xdr:col>
      <xdr:colOff>63500</xdr:colOff>
      <xdr:row>37</xdr:row>
      <xdr:rowOff>13273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7207"/>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13273</xdr:rowOff>
    </xdr:from>
    <xdr:to>
      <xdr:col>19</xdr:col>
      <xdr:colOff>177800</xdr:colOff>
      <xdr:row>37</xdr:row>
      <xdr:rowOff>30581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6923"/>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26760</xdr:rowOff>
    </xdr:from>
    <xdr:to>
      <xdr:col>15</xdr:col>
      <xdr:colOff>50800</xdr:colOff>
      <xdr:row>37</xdr:row>
      <xdr:rowOff>30581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70410"/>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20942</xdr:rowOff>
    </xdr:from>
    <xdr:to>
      <xdr:col>10</xdr:col>
      <xdr:colOff>114300</xdr:colOff>
      <xdr:row>37</xdr:row>
      <xdr:rowOff>26760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64592"/>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124207</xdr:rowOff>
    </xdr:from>
    <xdr:to>
      <xdr:col>24</xdr:col>
      <xdr:colOff>114300</xdr:colOff>
      <xdr:row>37</xdr:row>
      <xdr:rowOff>54357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147084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4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133923</xdr:rowOff>
    </xdr:from>
    <xdr:to>
      <xdr:col>20</xdr:col>
      <xdr:colOff>38100</xdr:colOff>
      <xdr:row>37</xdr:row>
      <xdr:rowOff>64073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80600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0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151231</xdr:rowOff>
    </xdr:from>
    <xdr:to>
      <xdr:col>15</xdr:col>
      <xdr:colOff>101600</xdr:colOff>
      <xdr:row>37</xdr:row>
      <xdr:rowOff>81381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97908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147410</xdr:rowOff>
    </xdr:from>
    <xdr:to>
      <xdr:col>10</xdr:col>
      <xdr:colOff>165100</xdr:colOff>
      <xdr:row>37</xdr:row>
      <xdr:rowOff>77560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94087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141592</xdr:rowOff>
    </xdr:from>
    <xdr:to>
      <xdr:col>6</xdr:col>
      <xdr:colOff>38100</xdr:colOff>
      <xdr:row>37</xdr:row>
      <xdr:rowOff>71742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88269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167589</xdr:rowOff>
    </xdr:from>
    <xdr:to>
      <xdr:col>24</xdr:col>
      <xdr:colOff>63500</xdr:colOff>
      <xdr:row>56</xdr:row>
      <xdr:rowOff>93536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97339"/>
          <a:ext cx="838200" cy="9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93536</xdr:rowOff>
    </xdr:from>
    <xdr:to>
      <xdr:col>19</xdr:col>
      <xdr:colOff>177800</xdr:colOff>
      <xdr:row>56</xdr:row>
      <xdr:rowOff>137295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94736"/>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122770</xdr:rowOff>
    </xdr:from>
    <xdr:to>
      <xdr:col>15</xdr:col>
      <xdr:colOff>50800</xdr:colOff>
      <xdr:row>56</xdr:row>
      <xdr:rowOff>137295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23970"/>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122770</xdr:rowOff>
    </xdr:from>
    <xdr:to>
      <xdr:col>10</xdr:col>
      <xdr:colOff>114300</xdr:colOff>
      <xdr:row>56</xdr:row>
      <xdr:rowOff>157462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23970"/>
          <a:ext cx="889000" cy="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116789</xdr:rowOff>
    </xdr:from>
    <xdr:to>
      <xdr:col>24</xdr:col>
      <xdr:colOff>114300</xdr:colOff>
      <xdr:row>56</xdr:row>
      <xdr:rowOff>46939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139666</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9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42736</xdr:rowOff>
    </xdr:from>
    <xdr:to>
      <xdr:col>20</xdr:col>
      <xdr:colOff>38100</xdr:colOff>
      <xdr:row>56</xdr:row>
      <xdr:rowOff>144336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160863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86495</xdr:rowOff>
    </xdr:from>
    <xdr:to>
      <xdr:col>15</xdr:col>
      <xdr:colOff>101600</xdr:colOff>
      <xdr:row>57</xdr:row>
      <xdr:rowOff>16645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33172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71970</xdr:rowOff>
    </xdr:from>
    <xdr:to>
      <xdr:col>10</xdr:col>
      <xdr:colOff>165100</xdr:colOff>
      <xdr:row>57</xdr:row>
      <xdr:rowOff>2120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18647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106662</xdr:rowOff>
    </xdr:from>
    <xdr:to>
      <xdr:col>6</xdr:col>
      <xdr:colOff>38100</xdr:colOff>
      <xdr:row>57</xdr:row>
      <xdr:rowOff>36812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53339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58066</xdr:rowOff>
    </xdr:from>
    <xdr:to>
      <xdr:col>24</xdr:col>
      <xdr:colOff>63500</xdr:colOff>
      <xdr:row>77</xdr:row>
      <xdr:rowOff>75509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9716"/>
          <a:ext cx="8382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58066</xdr:rowOff>
    </xdr:from>
    <xdr:to>
      <xdr:col>19</xdr:col>
      <xdr:colOff>177800</xdr:colOff>
      <xdr:row>77</xdr:row>
      <xdr:rowOff>119858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59716"/>
          <a:ext cx="889000" cy="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167888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103787</xdr:rowOff>
    </xdr:from>
    <xdr:to>
      <xdr:col>15</xdr:col>
      <xdr:colOff>50800</xdr:colOff>
      <xdr:row>77</xdr:row>
      <xdr:rowOff>119858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05437"/>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103787</xdr:rowOff>
    </xdr:from>
    <xdr:to>
      <xdr:col>10</xdr:col>
      <xdr:colOff>114300</xdr:colOff>
      <xdr:row>77</xdr:row>
      <xdr:rowOff>110485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05437"/>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24709</xdr:rowOff>
    </xdr:from>
    <xdr:to>
      <xdr:col>24</xdr:col>
      <xdr:colOff>114300</xdr:colOff>
      <xdr:row>77</xdr:row>
      <xdr:rowOff>126309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47586</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7266</xdr:rowOff>
    </xdr:from>
    <xdr:to>
      <xdr:col>20</xdr:col>
      <xdr:colOff>38100</xdr:colOff>
      <xdr:row>77</xdr:row>
      <xdr:rowOff>108866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125393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69058</xdr:rowOff>
    </xdr:from>
    <xdr:to>
      <xdr:col>15</xdr:col>
      <xdr:colOff>101600</xdr:colOff>
      <xdr:row>77</xdr:row>
      <xdr:rowOff>170658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4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52987</xdr:rowOff>
    </xdr:from>
    <xdr:to>
      <xdr:col>10</xdr:col>
      <xdr:colOff>165100</xdr:colOff>
      <xdr:row>77</xdr:row>
      <xdr:rowOff>154587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171114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2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59685</xdr:rowOff>
    </xdr:from>
    <xdr:to>
      <xdr:col>6</xdr:col>
      <xdr:colOff>38100</xdr:colOff>
      <xdr:row>77</xdr:row>
      <xdr:rowOff>161285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81349</xdr:rowOff>
    </xdr:from>
    <xdr:to>
      <xdr:col>24</xdr:col>
      <xdr:colOff>63500</xdr:colOff>
      <xdr:row>96</xdr:row>
      <xdr:rowOff>80015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69099"/>
          <a:ext cx="8382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80015</xdr:rowOff>
    </xdr:from>
    <xdr:to>
      <xdr:col>19</xdr:col>
      <xdr:colOff>177800</xdr:colOff>
      <xdr:row>96</xdr:row>
      <xdr:rowOff>130412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39215"/>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130412</xdr:rowOff>
    </xdr:from>
    <xdr:to>
      <xdr:col>15</xdr:col>
      <xdr:colOff>50800</xdr:colOff>
      <xdr:row>96</xdr:row>
      <xdr:rowOff>159379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89612"/>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159379</xdr:rowOff>
    </xdr:from>
    <xdr:to>
      <xdr:col>10</xdr:col>
      <xdr:colOff>114300</xdr:colOff>
      <xdr:row>97</xdr:row>
      <xdr:rowOff>22605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18579"/>
          <a:ext cx="889000" cy="3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30549</xdr:rowOff>
    </xdr:from>
    <xdr:to>
      <xdr:col>24</xdr:col>
      <xdr:colOff>114300</xdr:colOff>
      <xdr:row>95</xdr:row>
      <xdr:rowOff>132149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53426</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6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29215</xdr:rowOff>
    </xdr:from>
    <xdr:to>
      <xdr:col>20</xdr:col>
      <xdr:colOff>38100</xdr:colOff>
      <xdr:row>96</xdr:row>
      <xdr:rowOff>130815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147342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6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79612</xdr:rowOff>
    </xdr:from>
    <xdr:to>
      <xdr:col>15</xdr:col>
      <xdr:colOff>101600</xdr:colOff>
      <xdr:row>97</xdr:row>
      <xdr:rowOff>9762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26289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31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108579</xdr:rowOff>
    </xdr:from>
    <xdr:to>
      <xdr:col>10</xdr:col>
      <xdr:colOff>165100</xdr:colOff>
      <xdr:row>97</xdr:row>
      <xdr:rowOff>38729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55256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4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143255</xdr:rowOff>
    </xdr:from>
    <xdr:to>
      <xdr:col>6</xdr:col>
      <xdr:colOff>38100</xdr:colOff>
      <xdr:row>97</xdr:row>
      <xdr:rowOff>73405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89932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37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122616</xdr:rowOff>
    </xdr:from>
    <xdr:to>
      <xdr:col>55</xdr:col>
      <xdr:colOff>0</xdr:colOff>
      <xdr:row>37</xdr:row>
      <xdr:rowOff>48138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09016"/>
          <a:ext cx="838200" cy="78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122616</xdr:rowOff>
    </xdr:from>
    <xdr:to>
      <xdr:col>50</xdr:col>
      <xdr:colOff>114300</xdr:colOff>
      <xdr:row>37</xdr:row>
      <xdr:rowOff>104023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09016"/>
          <a:ext cx="889000" cy="8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104023</xdr:rowOff>
    </xdr:from>
    <xdr:to>
      <xdr:col>45</xdr:col>
      <xdr:colOff>177800</xdr:colOff>
      <xdr:row>37</xdr:row>
      <xdr:rowOff>108542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7673"/>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108542</xdr:rowOff>
    </xdr:from>
    <xdr:to>
      <xdr:col>41</xdr:col>
      <xdr:colOff>50800</xdr:colOff>
      <xdr:row>37</xdr:row>
      <xdr:rowOff>127760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2192"/>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168788</xdr:rowOff>
    </xdr:from>
    <xdr:to>
      <xdr:col>55</xdr:col>
      <xdr:colOff>50800</xdr:colOff>
      <xdr:row>37</xdr:row>
      <xdr:rowOff>98938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20215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71816</xdr:rowOff>
    </xdr:from>
    <xdr:to>
      <xdr:col>50</xdr:col>
      <xdr:colOff>165100</xdr:colOff>
      <xdr:row>33</xdr:row>
      <xdr:rowOff>1966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18493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3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53223</xdr:rowOff>
    </xdr:from>
    <xdr:to>
      <xdr:col>46</xdr:col>
      <xdr:colOff>38100</xdr:colOff>
      <xdr:row>37</xdr:row>
      <xdr:rowOff>154823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171350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1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57742</xdr:rowOff>
    </xdr:from>
    <xdr:to>
      <xdr:col>41</xdr:col>
      <xdr:colOff>101600</xdr:colOff>
      <xdr:row>37</xdr:row>
      <xdr:rowOff>159342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4419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1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76960</xdr:rowOff>
    </xdr:from>
    <xdr:to>
      <xdr:col>36</xdr:col>
      <xdr:colOff>165100</xdr:colOff>
      <xdr:row>38</xdr:row>
      <xdr:rowOff>7110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23637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1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51277</xdr:rowOff>
    </xdr:from>
    <xdr:to>
      <xdr:col>55</xdr:col>
      <xdr:colOff>0</xdr:colOff>
      <xdr:row>56</xdr:row>
      <xdr:rowOff>117046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481027"/>
          <a:ext cx="838200" cy="2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51277</xdr:rowOff>
    </xdr:from>
    <xdr:to>
      <xdr:col>50</xdr:col>
      <xdr:colOff>114300</xdr:colOff>
      <xdr:row>56</xdr:row>
      <xdr:rowOff>26077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81027"/>
          <a:ext cx="889000" cy="1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26077</xdr:rowOff>
    </xdr:from>
    <xdr:to>
      <xdr:col>45</xdr:col>
      <xdr:colOff>177800</xdr:colOff>
      <xdr:row>57</xdr:row>
      <xdr:rowOff>101488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27277"/>
          <a:ext cx="889000" cy="2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57445</xdr:rowOff>
    </xdr:from>
    <xdr:to>
      <xdr:col>41</xdr:col>
      <xdr:colOff>50800</xdr:colOff>
      <xdr:row>57</xdr:row>
      <xdr:rowOff>101488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30095"/>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66246</xdr:rowOff>
    </xdr:from>
    <xdr:to>
      <xdr:col>55</xdr:col>
      <xdr:colOff>50800</xdr:colOff>
      <xdr:row>56</xdr:row>
      <xdr:rowOff>167846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89123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477</xdr:rowOff>
    </xdr:from>
    <xdr:to>
      <xdr:col>50</xdr:col>
      <xdr:colOff>165100</xdr:colOff>
      <xdr:row>55</xdr:row>
      <xdr:rowOff>102077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118604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2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146727</xdr:rowOff>
    </xdr:from>
    <xdr:to>
      <xdr:col>46</xdr:col>
      <xdr:colOff>38100</xdr:colOff>
      <xdr:row>56</xdr:row>
      <xdr:rowOff>76877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93404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50688</xdr:rowOff>
    </xdr:from>
    <xdr:to>
      <xdr:col>41</xdr:col>
      <xdr:colOff>101600</xdr:colOff>
      <xdr:row>57</xdr:row>
      <xdr:rowOff>152288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143415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6645</xdr:rowOff>
    </xdr:from>
    <xdr:to>
      <xdr:col>36</xdr:col>
      <xdr:colOff>165100</xdr:colOff>
      <xdr:row>57</xdr:row>
      <xdr:rowOff>108245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99372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161468</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34418"/>
          <a:ext cx="1270" cy="125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108145</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161468</xdr:rowOff>
    </xdr:from>
    <xdr:to>
      <xdr:col>55</xdr:col>
      <xdr:colOff>88900</xdr:colOff>
      <xdr:row>71</xdr:row>
      <xdr:rowOff>161468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3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12814</xdr:rowOff>
    </xdr:from>
    <xdr:to>
      <xdr:col>55</xdr:col>
      <xdr:colOff>0</xdr:colOff>
      <xdr:row>77</xdr:row>
      <xdr:rowOff>130797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185764"/>
          <a:ext cx="838200" cy="11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81590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103163</xdr:rowOff>
    </xdr:from>
    <xdr:to>
      <xdr:col>55</xdr:col>
      <xdr:colOff>50800</xdr:colOff>
      <xdr:row>78</xdr:row>
      <xdr:rowOff>33313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12814</xdr:rowOff>
    </xdr:from>
    <xdr:to>
      <xdr:col>50</xdr:col>
      <xdr:colOff>114300</xdr:colOff>
      <xdr:row>73</xdr:row>
      <xdr:rowOff>122784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185764"/>
          <a:ext cx="889000" cy="4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102412</xdr:rowOff>
    </xdr:from>
    <xdr:to>
      <xdr:col>50</xdr:col>
      <xdr:colOff>165100</xdr:colOff>
      <xdr:row>78</xdr:row>
      <xdr:rowOff>32562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122784</xdr:rowOff>
    </xdr:from>
    <xdr:to>
      <xdr:col>45</xdr:col>
      <xdr:colOff>177800</xdr:colOff>
      <xdr:row>78</xdr:row>
      <xdr:rowOff>25540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638634"/>
          <a:ext cx="889000" cy="76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86525</xdr:rowOff>
    </xdr:from>
    <xdr:to>
      <xdr:col>46</xdr:col>
      <xdr:colOff>38100</xdr:colOff>
      <xdr:row>78</xdr:row>
      <xdr:rowOff>16675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25540</xdr:rowOff>
    </xdr:from>
    <xdr:to>
      <xdr:col>41</xdr:col>
      <xdr:colOff>50800</xdr:colOff>
      <xdr:row>78</xdr:row>
      <xdr:rowOff>116167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98640"/>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157620</xdr:rowOff>
    </xdr:from>
    <xdr:to>
      <xdr:col>41</xdr:col>
      <xdr:colOff>101600</xdr:colOff>
      <xdr:row>78</xdr:row>
      <xdr:rowOff>87770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123140</xdr:rowOff>
    </xdr:from>
    <xdr:to>
      <xdr:col>36</xdr:col>
      <xdr:colOff>165100</xdr:colOff>
      <xdr:row>78</xdr:row>
      <xdr:rowOff>53290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79997</xdr:rowOff>
    </xdr:from>
    <xdr:to>
      <xdr:col>55</xdr:col>
      <xdr:colOff>50800</xdr:colOff>
      <xdr:row>78</xdr:row>
      <xdr:rowOff>10147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102874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133464</xdr:rowOff>
    </xdr:from>
    <xdr:to>
      <xdr:col>50</xdr:col>
      <xdr:colOff>165100</xdr:colOff>
      <xdr:row>71</xdr:row>
      <xdr:rowOff>63614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1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80141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19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71984</xdr:rowOff>
    </xdr:from>
    <xdr:to>
      <xdr:col>46</xdr:col>
      <xdr:colOff>38100</xdr:colOff>
      <xdr:row>74</xdr:row>
      <xdr:rowOff>2134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5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18661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3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146190</xdr:rowOff>
    </xdr:from>
    <xdr:to>
      <xdr:col>41</xdr:col>
      <xdr:colOff>101600</xdr:colOff>
      <xdr:row>78</xdr:row>
      <xdr:rowOff>76340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92867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65367</xdr:rowOff>
    </xdr:from>
    <xdr:to>
      <xdr:col>36</xdr:col>
      <xdr:colOff>165100</xdr:colOff>
      <xdr:row>78</xdr:row>
      <xdr:rowOff>166967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158094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43359</xdr:rowOff>
    </xdr:from>
    <xdr:to>
      <xdr:col>55</xdr:col>
      <xdr:colOff>0</xdr:colOff>
      <xdr:row>98</xdr:row>
      <xdr:rowOff>80845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45459"/>
          <a:ext cx="8382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49518</xdr:rowOff>
    </xdr:from>
    <xdr:to>
      <xdr:col>50</xdr:col>
      <xdr:colOff>114300</xdr:colOff>
      <xdr:row>98</xdr:row>
      <xdr:rowOff>80845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51618"/>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49518</xdr:rowOff>
    </xdr:from>
    <xdr:to>
      <xdr:col>45</xdr:col>
      <xdr:colOff>177800</xdr:colOff>
      <xdr:row>98</xdr:row>
      <xdr:rowOff>73969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1618"/>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36971</xdr:rowOff>
    </xdr:from>
    <xdr:to>
      <xdr:col>41</xdr:col>
      <xdr:colOff>50800</xdr:colOff>
      <xdr:row>98</xdr:row>
      <xdr:rowOff>73969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9071"/>
          <a:ext cx="889000" cy="3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164009</xdr:rowOff>
    </xdr:from>
    <xdr:to>
      <xdr:col>55</xdr:col>
      <xdr:colOff>50800</xdr:colOff>
      <xdr:row>98</xdr:row>
      <xdr:rowOff>94159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78936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30045</xdr:rowOff>
    </xdr:from>
    <xdr:to>
      <xdr:col>50</xdr:col>
      <xdr:colOff>165100</xdr:colOff>
      <xdr:row>98</xdr:row>
      <xdr:rowOff>131645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122772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170168</xdr:rowOff>
    </xdr:from>
    <xdr:to>
      <xdr:col>46</xdr:col>
      <xdr:colOff>38100</xdr:colOff>
      <xdr:row>98</xdr:row>
      <xdr:rowOff>100318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91445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23169</xdr:rowOff>
    </xdr:from>
    <xdr:to>
      <xdr:col>41</xdr:col>
      <xdr:colOff>101600</xdr:colOff>
      <xdr:row>98</xdr:row>
      <xdr:rowOff>124769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115896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157621</xdr:rowOff>
    </xdr:from>
    <xdr:to>
      <xdr:col>36</xdr:col>
      <xdr:colOff>165100</xdr:colOff>
      <xdr:row>98</xdr:row>
      <xdr:rowOff>87771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90344</xdr:rowOff>
    </xdr:from>
    <xdr:to>
      <xdr:col>85</xdr:col>
      <xdr:colOff>127000</xdr:colOff>
      <xdr:row>39</xdr:row>
      <xdr:rowOff>21437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05444"/>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9420</xdr:rowOff>
    </xdr:from>
    <xdr:to>
      <xdr:col>81</xdr:col>
      <xdr:colOff>50800</xdr:colOff>
      <xdr:row>39</xdr:row>
      <xdr:rowOff>21437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95970"/>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136271</xdr:rowOff>
    </xdr:from>
    <xdr:to>
      <xdr:col>76</xdr:col>
      <xdr:colOff>114300</xdr:colOff>
      <xdr:row>39</xdr:row>
      <xdr:rowOff>9420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1371"/>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136271</xdr:rowOff>
    </xdr:from>
    <xdr:to>
      <xdr:col>71</xdr:col>
      <xdr:colOff>177800</xdr:colOff>
      <xdr:row>39</xdr:row>
      <xdr:rowOff>35687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51371"/>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39544</xdr:rowOff>
    </xdr:from>
    <xdr:to>
      <xdr:col>85</xdr:col>
      <xdr:colOff>177800</xdr:colOff>
      <xdr:row>38</xdr:row>
      <xdr:rowOff>141144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5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62421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142087</xdr:rowOff>
    </xdr:from>
    <xdr:to>
      <xdr:col>81</xdr:col>
      <xdr:colOff>101600</xdr:colOff>
      <xdr:row>39</xdr:row>
      <xdr:rowOff>72237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63364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130070</xdr:rowOff>
    </xdr:from>
    <xdr:to>
      <xdr:col>76</xdr:col>
      <xdr:colOff>165100</xdr:colOff>
      <xdr:row>39</xdr:row>
      <xdr:rowOff>60220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76747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2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85471</xdr:rowOff>
    </xdr:from>
    <xdr:to>
      <xdr:col>72</xdr:col>
      <xdr:colOff>38100</xdr:colOff>
      <xdr:row>39</xdr:row>
      <xdr:rowOff>15621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32148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156337</xdr:rowOff>
    </xdr:from>
    <xdr:to>
      <xdr:col>67</xdr:col>
      <xdr:colOff>101600</xdr:colOff>
      <xdr:row>39</xdr:row>
      <xdr:rowOff>86487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103014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162623</xdr:rowOff>
    </xdr:from>
    <xdr:to>
      <xdr:col>85</xdr:col>
      <xdr:colOff>127000</xdr:colOff>
      <xdr:row>74</xdr:row>
      <xdr:rowOff>89065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164123"/>
          <a:ext cx="838200" cy="6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96889</xdr:rowOff>
    </xdr:from>
    <xdr:to>
      <xdr:col>81</xdr:col>
      <xdr:colOff>50800</xdr:colOff>
      <xdr:row>74</xdr:row>
      <xdr:rowOff>89065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269839"/>
          <a:ext cx="889000" cy="5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96889</xdr:rowOff>
    </xdr:from>
    <xdr:to>
      <xdr:col>76</xdr:col>
      <xdr:colOff>114300</xdr:colOff>
      <xdr:row>74</xdr:row>
      <xdr:rowOff>55829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269839"/>
          <a:ext cx="889000" cy="4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55829</xdr:rowOff>
    </xdr:from>
    <xdr:to>
      <xdr:col>71</xdr:col>
      <xdr:colOff>177800</xdr:colOff>
      <xdr:row>74</xdr:row>
      <xdr:rowOff>69304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743129"/>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111823</xdr:rowOff>
    </xdr:from>
    <xdr:to>
      <xdr:col>85</xdr:col>
      <xdr:colOff>177800</xdr:colOff>
      <xdr:row>71</xdr:row>
      <xdr:rowOff>41973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1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134700</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196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38265</xdr:rowOff>
    </xdr:from>
    <xdr:to>
      <xdr:col>81</xdr:col>
      <xdr:colOff>101600</xdr:colOff>
      <xdr:row>74</xdr:row>
      <xdr:rowOff>139865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156392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46089</xdr:rowOff>
    </xdr:from>
    <xdr:to>
      <xdr:col>76</xdr:col>
      <xdr:colOff>165100</xdr:colOff>
      <xdr:row>71</xdr:row>
      <xdr:rowOff>147689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2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164216</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199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5029</xdr:rowOff>
    </xdr:from>
    <xdr:to>
      <xdr:col>72</xdr:col>
      <xdr:colOff>38100</xdr:colOff>
      <xdr:row>74</xdr:row>
      <xdr:rowOff>106629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6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123156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18504</xdr:rowOff>
    </xdr:from>
    <xdr:to>
      <xdr:col>67</xdr:col>
      <xdr:colOff>101600</xdr:colOff>
      <xdr:row>74</xdr:row>
      <xdr:rowOff>120104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7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136631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4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44180</xdr:rowOff>
    </xdr:from>
    <xdr:to>
      <xdr:col>85</xdr:col>
      <xdr:colOff>127000</xdr:colOff>
      <xdr:row>97</xdr:row>
      <xdr:rowOff>162016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674830"/>
          <a:ext cx="838200" cy="1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22503</xdr:rowOff>
    </xdr:from>
    <xdr:to>
      <xdr:col>81</xdr:col>
      <xdr:colOff>50800</xdr:colOff>
      <xdr:row>97</xdr:row>
      <xdr:rowOff>44180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53153"/>
          <a:ext cx="8890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22503</xdr:rowOff>
    </xdr:from>
    <xdr:to>
      <xdr:col>76</xdr:col>
      <xdr:colOff>114300</xdr:colOff>
      <xdr:row>97</xdr:row>
      <xdr:rowOff>96146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53153"/>
          <a:ext cx="889000" cy="7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76800</xdr:rowOff>
    </xdr:from>
    <xdr:to>
      <xdr:col>71</xdr:col>
      <xdr:colOff>177800</xdr:colOff>
      <xdr:row>97</xdr:row>
      <xdr:rowOff>96146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07450"/>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111216</xdr:rowOff>
    </xdr:from>
    <xdr:to>
      <xdr:col>85</xdr:col>
      <xdr:colOff>177800</xdr:colOff>
      <xdr:row>98</xdr:row>
      <xdr:rowOff>41366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26143</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5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164830</xdr:rowOff>
    </xdr:from>
    <xdr:to>
      <xdr:col>81</xdr:col>
      <xdr:colOff>101600</xdr:colOff>
      <xdr:row>97</xdr:row>
      <xdr:rowOff>94980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86107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143153</xdr:rowOff>
    </xdr:from>
    <xdr:to>
      <xdr:col>76</xdr:col>
      <xdr:colOff>165100</xdr:colOff>
      <xdr:row>97</xdr:row>
      <xdr:rowOff>73303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89830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45346</xdr:rowOff>
    </xdr:from>
    <xdr:to>
      <xdr:col>72</xdr:col>
      <xdr:colOff>38100</xdr:colOff>
      <xdr:row>97</xdr:row>
      <xdr:rowOff>146946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138073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26000</xdr:rowOff>
    </xdr:from>
    <xdr:to>
      <xdr:col>67</xdr:col>
      <xdr:colOff>101600</xdr:colOff>
      <xdr:row>97</xdr:row>
      <xdr:rowOff>127600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144127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43612</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43612</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164262</xdr:rowOff>
    </xdr:from>
    <xdr:to>
      <xdr:col>102</xdr:col>
      <xdr:colOff>165100</xdr:colOff>
      <xdr:row>39</xdr:row>
      <xdr:rowOff>94412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85539</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163341</xdr:rowOff>
    </xdr:from>
    <xdr:to>
      <xdr:col>116</xdr:col>
      <xdr:colOff>63500</xdr:colOff>
      <xdr:row>59</xdr:row>
      <xdr:rowOff>4921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0744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4921</xdr:rowOff>
    </xdr:from>
    <xdr:to>
      <xdr:col>111</xdr:col>
      <xdr:colOff>177800</xdr:colOff>
      <xdr:row>59</xdr:row>
      <xdr:rowOff>17704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2047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15628</xdr:rowOff>
    </xdr:from>
    <xdr:to>
      <xdr:col>107</xdr:col>
      <xdr:colOff>50800</xdr:colOff>
      <xdr:row>59</xdr:row>
      <xdr:rowOff>17704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3117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15628</xdr:rowOff>
    </xdr:from>
    <xdr:to>
      <xdr:col>102</xdr:col>
      <xdr:colOff>114300</xdr:colOff>
      <xdr:row>59</xdr:row>
      <xdr:rowOff>16713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31178"/>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112541</xdr:rowOff>
    </xdr:from>
    <xdr:to>
      <xdr:col>116</xdr:col>
      <xdr:colOff>114300</xdr:colOff>
      <xdr:row>59</xdr:row>
      <xdr:rowOff>42691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43953</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125571</xdr:rowOff>
    </xdr:from>
    <xdr:to>
      <xdr:col>112</xdr:col>
      <xdr:colOff>38100</xdr:colOff>
      <xdr:row>59</xdr:row>
      <xdr:rowOff>55721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46848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138354</xdr:rowOff>
    </xdr:from>
    <xdr:to>
      <xdr:col>107</xdr:col>
      <xdr:colOff>101600</xdr:colOff>
      <xdr:row>59</xdr:row>
      <xdr:rowOff>68504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59631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136278</xdr:rowOff>
    </xdr:from>
    <xdr:to>
      <xdr:col>102</xdr:col>
      <xdr:colOff>165100</xdr:colOff>
      <xdr:row>59</xdr:row>
      <xdr:rowOff>66428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57555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137363</xdr:rowOff>
    </xdr:from>
    <xdr:to>
      <xdr:col>98</xdr:col>
      <xdr:colOff>38100</xdr:colOff>
      <xdr:row>59</xdr:row>
      <xdr:rowOff>67513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58640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146329</xdr:rowOff>
    </xdr:from>
    <xdr:to>
      <xdr:col>116</xdr:col>
      <xdr:colOff>63500</xdr:colOff>
      <xdr:row>76</xdr:row>
      <xdr:rowOff>13449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05079"/>
          <a:ext cx="8382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13449</xdr:rowOff>
    </xdr:from>
    <xdr:to>
      <xdr:col>111</xdr:col>
      <xdr:colOff>177800</xdr:colOff>
      <xdr:row>76</xdr:row>
      <xdr:rowOff>30099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4364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18822</xdr:rowOff>
    </xdr:from>
    <xdr:to>
      <xdr:col>107</xdr:col>
      <xdr:colOff>50800</xdr:colOff>
      <xdr:row>76</xdr:row>
      <xdr:rowOff>30099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49022"/>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169151</xdr:rowOff>
    </xdr:from>
    <xdr:to>
      <xdr:col>102</xdr:col>
      <xdr:colOff>114300</xdr:colOff>
      <xdr:row>76</xdr:row>
      <xdr:rowOff>18822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27901"/>
          <a:ext cx="889000" cy="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95529</xdr:rowOff>
    </xdr:from>
    <xdr:to>
      <xdr:col>116</xdr:col>
      <xdr:colOff>114300</xdr:colOff>
      <xdr:row>76</xdr:row>
      <xdr:rowOff>25679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118406</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0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134100</xdr:rowOff>
    </xdr:from>
    <xdr:to>
      <xdr:col>112</xdr:col>
      <xdr:colOff>38100</xdr:colOff>
      <xdr:row>76</xdr:row>
      <xdr:rowOff>64250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80777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150749</xdr:rowOff>
    </xdr:from>
    <xdr:to>
      <xdr:col>107</xdr:col>
      <xdr:colOff>101600</xdr:colOff>
      <xdr:row>76</xdr:row>
      <xdr:rowOff>80899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97426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139471</xdr:rowOff>
    </xdr:from>
    <xdr:to>
      <xdr:col>102</xdr:col>
      <xdr:colOff>165100</xdr:colOff>
      <xdr:row>76</xdr:row>
      <xdr:rowOff>69621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86148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118351</xdr:rowOff>
    </xdr:from>
    <xdr:to>
      <xdr:col>98</xdr:col>
      <xdr:colOff>38100</xdr:colOff>
      <xdr:row>76</xdr:row>
      <xdr:rowOff>48501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るのは、災害復旧事業、物件費、公債費、扶助費、繰出金である。公債費、繰出金については、近年増加傾向にある物件費、扶助費とともに、恒常的に類似団体平均を上回っている歳出である。</a:t>
          </a:r>
        </a:p>
        <a:p>
          <a:r>
            <a:rPr kumimoji="1" lang="ja-JP" altLang="en-US" sz="1300">
              <a:latin typeface="ＭＳ Ｐゴシック" panose="020B0600070205080204" pitchFamily="50" charset="-128"/>
              <a:ea typeface="ＭＳ Ｐゴシック" panose="020B0600070205080204" pitchFamily="50" charset="-128"/>
            </a:rPr>
            <a:t>災害復旧事業は、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月にかけての大雨・台風により甚大な被害を受けたことにより増額となっている。</a:t>
          </a:r>
        </a:p>
        <a:p>
          <a:r>
            <a:rPr kumimoji="1" lang="ja-JP" altLang="en-US" sz="1300">
              <a:latin typeface="ＭＳ Ｐゴシック" panose="020B0600070205080204" pitchFamily="50" charset="-128"/>
              <a:ea typeface="ＭＳ Ｐゴシック" panose="020B0600070205080204" pitchFamily="50" charset="-128"/>
            </a:rPr>
            <a:t>公債費は、令和元年度に続き地方債の繰上償還を実施したことにより、前年度と比べて大幅増となっている。</a:t>
          </a: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よる影響も大きく、新型コロナウイルスワクチン接種費による物件費の増、子育て世帯、住民税非課税世帯への臨時特別給付金事業による扶助費の増も見られた。補助費においても、アフターコロナを見据えた有福温泉の活性化、サテライトオフィスの整備等の新規事業により、令和元年度と比較し増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年度は特別定額給付金事業により大幅増となっているため、元年度と比較した）。</a:t>
          </a:r>
        </a:p>
        <a:p>
          <a:r>
            <a:rPr kumimoji="1" lang="ja-JP" altLang="en-US" sz="1300">
              <a:latin typeface="ＭＳ Ｐゴシック" panose="020B0600070205080204" pitchFamily="50" charset="-128"/>
              <a:ea typeface="ＭＳ Ｐゴシック" panose="020B0600070205080204" pitchFamily="50" charset="-128"/>
            </a:rPr>
            <a:t>繰出金は、後期高齢者医療事業会計への繰出金は減少したものの、国民健康保険事業会計、農業集落排水事業会計への繰出金により増加した。減少傾向にある類似団体平均値との差に開きが出てきつつある。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139319</xdr:rowOff>
    </xdr:from>
    <xdr:to>
      <xdr:col>24</xdr:col>
      <xdr:colOff>63500</xdr:colOff>
      <xdr:row>36</xdr:row>
      <xdr:rowOff>153797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151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129032</xdr:rowOff>
    </xdr:from>
    <xdr:to>
      <xdr:col>19</xdr:col>
      <xdr:colOff>177800</xdr:colOff>
      <xdr:row>36</xdr:row>
      <xdr:rowOff>139319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0123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129032</xdr:rowOff>
    </xdr:from>
    <xdr:to>
      <xdr:col>15</xdr:col>
      <xdr:colOff>50800</xdr:colOff>
      <xdr:row>36</xdr:row>
      <xdr:rowOff>136728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123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136728</xdr:rowOff>
    </xdr:from>
    <xdr:to>
      <xdr:col>10</xdr:col>
      <xdr:colOff>114300</xdr:colOff>
      <xdr:row>36</xdr:row>
      <xdr:rowOff>164008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8928"/>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102997</xdr:rowOff>
    </xdr:from>
    <xdr:to>
      <xdr:col>24</xdr:col>
      <xdr:colOff>114300</xdr:colOff>
      <xdr:row>37</xdr:row>
      <xdr:rowOff>33147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125874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88519</xdr:rowOff>
    </xdr:from>
    <xdr:to>
      <xdr:col>20</xdr:col>
      <xdr:colOff>38100</xdr:colOff>
      <xdr:row>37</xdr:row>
      <xdr:rowOff>18669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35196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78232</xdr:rowOff>
    </xdr:from>
    <xdr:to>
      <xdr:col>15</xdr:col>
      <xdr:colOff>101600</xdr:colOff>
      <xdr:row>37</xdr:row>
      <xdr:rowOff>8382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24909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85928</xdr:rowOff>
    </xdr:from>
    <xdr:to>
      <xdr:col>10</xdr:col>
      <xdr:colOff>165100</xdr:colOff>
      <xdr:row>37</xdr:row>
      <xdr:rowOff>16078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32605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113208</xdr:rowOff>
    </xdr:from>
    <xdr:to>
      <xdr:col>6</xdr:col>
      <xdr:colOff>38100</xdr:colOff>
      <xdr:row>37</xdr:row>
      <xdr:rowOff>43358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59885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23539</xdr:rowOff>
    </xdr:from>
    <xdr:to>
      <xdr:col>24</xdr:col>
      <xdr:colOff>63500</xdr:colOff>
      <xdr:row>57</xdr:row>
      <xdr:rowOff>38851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281839"/>
          <a:ext cx="838200" cy="5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23539</xdr:rowOff>
    </xdr:from>
    <xdr:to>
      <xdr:col>19</xdr:col>
      <xdr:colOff>177800</xdr:colOff>
      <xdr:row>56</xdr:row>
      <xdr:rowOff>120752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81839"/>
          <a:ext cx="889000" cy="4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120752</xdr:rowOff>
    </xdr:from>
    <xdr:to>
      <xdr:col>15</xdr:col>
      <xdr:colOff>50800</xdr:colOff>
      <xdr:row>57</xdr:row>
      <xdr:rowOff>132568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21952"/>
          <a:ext cx="889000" cy="18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128081</xdr:rowOff>
    </xdr:from>
    <xdr:to>
      <xdr:col>10</xdr:col>
      <xdr:colOff>114300</xdr:colOff>
      <xdr:row>57</xdr:row>
      <xdr:rowOff>132568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00731"/>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159501</xdr:rowOff>
    </xdr:from>
    <xdr:to>
      <xdr:col>24</xdr:col>
      <xdr:colOff>114300</xdr:colOff>
      <xdr:row>57</xdr:row>
      <xdr:rowOff>89651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144189</xdr:rowOff>
    </xdr:from>
    <xdr:to>
      <xdr:col>20</xdr:col>
      <xdr:colOff>38100</xdr:colOff>
      <xdr:row>54</xdr:row>
      <xdr:rowOff>74339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90866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0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69952</xdr:rowOff>
    </xdr:from>
    <xdr:to>
      <xdr:col>15</xdr:col>
      <xdr:colOff>101600</xdr:colOff>
      <xdr:row>57</xdr:row>
      <xdr:rowOff>102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81768</xdr:rowOff>
    </xdr:from>
    <xdr:to>
      <xdr:col>10</xdr:col>
      <xdr:colOff>165100</xdr:colOff>
      <xdr:row>58</xdr:row>
      <xdr:rowOff>11918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77281</xdr:rowOff>
    </xdr:from>
    <xdr:to>
      <xdr:col>6</xdr:col>
      <xdr:colOff>38100</xdr:colOff>
      <xdr:row>58</xdr:row>
      <xdr:rowOff>7431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23958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114791</xdr:rowOff>
    </xdr:from>
    <xdr:to>
      <xdr:col>24</xdr:col>
      <xdr:colOff>63500</xdr:colOff>
      <xdr:row>75</xdr:row>
      <xdr:rowOff>69378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02091"/>
          <a:ext cx="838200" cy="1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69378</xdr:rowOff>
    </xdr:from>
    <xdr:to>
      <xdr:col>19</xdr:col>
      <xdr:colOff>177800</xdr:colOff>
      <xdr:row>75</xdr:row>
      <xdr:rowOff>121101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28128"/>
          <a:ext cx="889000" cy="5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121101</xdr:rowOff>
    </xdr:from>
    <xdr:to>
      <xdr:col>15</xdr:col>
      <xdr:colOff>50800</xdr:colOff>
      <xdr:row>75</xdr:row>
      <xdr:rowOff>143773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79851"/>
          <a:ext cx="8890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86509</xdr:rowOff>
    </xdr:from>
    <xdr:to>
      <xdr:col>10</xdr:col>
      <xdr:colOff>114300</xdr:colOff>
      <xdr:row>75</xdr:row>
      <xdr:rowOff>143773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45259"/>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63991</xdr:rowOff>
    </xdr:from>
    <xdr:to>
      <xdr:col>24</xdr:col>
      <xdr:colOff>114300</xdr:colOff>
      <xdr:row>74</xdr:row>
      <xdr:rowOff>165591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86868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0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18578</xdr:rowOff>
    </xdr:from>
    <xdr:to>
      <xdr:col>20</xdr:col>
      <xdr:colOff>38100</xdr:colOff>
      <xdr:row>75</xdr:row>
      <xdr:rowOff>120178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136705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5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70301</xdr:rowOff>
    </xdr:from>
    <xdr:to>
      <xdr:col>15</xdr:col>
      <xdr:colOff>101600</xdr:colOff>
      <xdr:row>76</xdr:row>
      <xdr:rowOff>451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0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92973</xdr:rowOff>
    </xdr:from>
    <xdr:to>
      <xdr:col>10</xdr:col>
      <xdr:colOff>165100</xdr:colOff>
      <xdr:row>76</xdr:row>
      <xdr:rowOff>23124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51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39650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35709</xdr:rowOff>
    </xdr:from>
    <xdr:to>
      <xdr:col>6</xdr:col>
      <xdr:colOff>38100</xdr:colOff>
      <xdr:row>75</xdr:row>
      <xdr:rowOff>137309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153836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6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52642</xdr:rowOff>
    </xdr:from>
    <xdr:to>
      <xdr:col>24</xdr:col>
      <xdr:colOff>63500</xdr:colOff>
      <xdr:row>96</xdr:row>
      <xdr:rowOff>161638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11842"/>
          <a:ext cx="8382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156274</xdr:rowOff>
    </xdr:from>
    <xdr:to>
      <xdr:col>19</xdr:col>
      <xdr:colOff>177800</xdr:colOff>
      <xdr:row>96</xdr:row>
      <xdr:rowOff>161638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15474"/>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118653</xdr:rowOff>
    </xdr:from>
    <xdr:to>
      <xdr:col>15</xdr:col>
      <xdr:colOff>50800</xdr:colOff>
      <xdr:row>96</xdr:row>
      <xdr:rowOff>156274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77853"/>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118653</xdr:rowOff>
    </xdr:from>
    <xdr:to>
      <xdr:col>10</xdr:col>
      <xdr:colOff>114300</xdr:colOff>
      <xdr:row>96</xdr:row>
      <xdr:rowOff>162744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77853"/>
          <a:ext cx="8890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1842</xdr:rowOff>
    </xdr:from>
    <xdr:to>
      <xdr:col>24</xdr:col>
      <xdr:colOff>114300</xdr:colOff>
      <xdr:row>96</xdr:row>
      <xdr:rowOff>103442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24719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110838</xdr:rowOff>
    </xdr:from>
    <xdr:to>
      <xdr:col>20</xdr:col>
      <xdr:colOff>38100</xdr:colOff>
      <xdr:row>97</xdr:row>
      <xdr:rowOff>40988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32115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105474</xdr:rowOff>
    </xdr:from>
    <xdr:to>
      <xdr:col>15</xdr:col>
      <xdr:colOff>101600</xdr:colOff>
      <xdr:row>97</xdr:row>
      <xdr:rowOff>35624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26751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67853</xdr:rowOff>
    </xdr:from>
    <xdr:to>
      <xdr:col>10</xdr:col>
      <xdr:colOff>165100</xdr:colOff>
      <xdr:row>96</xdr:row>
      <xdr:rowOff>169453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111944</xdr:rowOff>
    </xdr:from>
    <xdr:to>
      <xdr:col>6</xdr:col>
      <xdr:colOff>38100</xdr:colOff>
      <xdr:row>97</xdr:row>
      <xdr:rowOff>42094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33221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131470</xdr:rowOff>
    </xdr:from>
    <xdr:to>
      <xdr:col>55</xdr:col>
      <xdr:colOff>0</xdr:colOff>
      <xdr:row>37</xdr:row>
      <xdr:rowOff>96038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03670"/>
          <a:ext cx="8382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96038</xdr:rowOff>
    </xdr:from>
    <xdr:to>
      <xdr:col>50</xdr:col>
      <xdr:colOff>114300</xdr:colOff>
      <xdr:row>38</xdr:row>
      <xdr:rowOff>56490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39688"/>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13513</xdr:rowOff>
    </xdr:from>
    <xdr:to>
      <xdr:col>45</xdr:col>
      <xdr:colOff>177800</xdr:colOff>
      <xdr:row>38</xdr:row>
      <xdr:rowOff>56490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286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38</xdr:row>
      <xdr:rowOff>13513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50431"/>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103547</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45238</xdr:rowOff>
    </xdr:from>
    <xdr:to>
      <xdr:col>50</xdr:col>
      <xdr:colOff>165100</xdr:colOff>
      <xdr:row>37</xdr:row>
      <xdr:rowOff>146838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163365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16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5690</xdr:rowOff>
    </xdr:from>
    <xdr:to>
      <xdr:col>46</xdr:col>
      <xdr:colOff>38100</xdr:colOff>
      <xdr:row>38</xdr:row>
      <xdr:rowOff>107290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98417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134163</xdr:rowOff>
    </xdr:from>
    <xdr:to>
      <xdr:col>41</xdr:col>
      <xdr:colOff>101600</xdr:colOff>
      <xdr:row>38</xdr:row>
      <xdr:rowOff>64312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55440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2658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133917</xdr:rowOff>
    </xdr:from>
    <xdr:to>
      <xdr:col>55</xdr:col>
      <xdr:colOff>0</xdr:colOff>
      <xdr:row>55</xdr:row>
      <xdr:rowOff>167704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563667"/>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133917</xdr:rowOff>
    </xdr:from>
    <xdr:to>
      <xdr:col>50</xdr:col>
      <xdr:colOff>114300</xdr:colOff>
      <xdr:row>56</xdr:row>
      <xdr:rowOff>21811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563667"/>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34933</xdr:rowOff>
    </xdr:from>
    <xdr:to>
      <xdr:col>45</xdr:col>
      <xdr:colOff>177800</xdr:colOff>
      <xdr:row>56</xdr:row>
      <xdr:rowOff>21811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464683"/>
          <a:ext cx="8890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34933</xdr:rowOff>
    </xdr:from>
    <xdr:to>
      <xdr:col>41</xdr:col>
      <xdr:colOff>50800</xdr:colOff>
      <xdr:row>55</xdr:row>
      <xdr:rowOff>168709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464683"/>
          <a:ext cx="8890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116904</xdr:rowOff>
    </xdr:from>
    <xdr:to>
      <xdr:col>55</xdr:col>
      <xdr:colOff>50800</xdr:colOff>
      <xdr:row>56</xdr:row>
      <xdr:rowOff>47054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139781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83117</xdr:rowOff>
    </xdr:from>
    <xdr:to>
      <xdr:col>50</xdr:col>
      <xdr:colOff>165100</xdr:colOff>
      <xdr:row>56</xdr:row>
      <xdr:rowOff>13267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29794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142461</xdr:rowOff>
    </xdr:from>
    <xdr:to>
      <xdr:col>46</xdr:col>
      <xdr:colOff>38100</xdr:colOff>
      <xdr:row>56</xdr:row>
      <xdr:rowOff>72611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89138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155583</xdr:rowOff>
    </xdr:from>
    <xdr:to>
      <xdr:col>41</xdr:col>
      <xdr:colOff>101600</xdr:colOff>
      <xdr:row>55</xdr:row>
      <xdr:rowOff>85733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102260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117909</xdr:rowOff>
    </xdr:from>
    <xdr:to>
      <xdr:col>36</xdr:col>
      <xdr:colOff>165100</xdr:colOff>
      <xdr:row>56</xdr:row>
      <xdr:rowOff>48059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64586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78761</xdr:rowOff>
    </xdr:from>
    <xdr:to>
      <xdr:col>55</xdr:col>
      <xdr:colOff>0</xdr:colOff>
      <xdr:row>78</xdr:row>
      <xdr:rowOff>19686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08961"/>
          <a:ext cx="838200" cy="28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19686</xdr:rowOff>
    </xdr:from>
    <xdr:to>
      <xdr:col>50</xdr:col>
      <xdr:colOff>114300</xdr:colOff>
      <xdr:row>78</xdr:row>
      <xdr:rowOff>99647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2786"/>
          <a:ext cx="8890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3569</xdr:rowOff>
    </xdr:from>
    <xdr:to>
      <xdr:col>45</xdr:col>
      <xdr:colOff>177800</xdr:colOff>
      <xdr:row>78</xdr:row>
      <xdr:rowOff>99647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76669"/>
          <a:ext cx="8890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3569</xdr:rowOff>
    </xdr:from>
    <xdr:to>
      <xdr:col>41</xdr:col>
      <xdr:colOff>50800</xdr:colOff>
      <xdr:row>78</xdr:row>
      <xdr:rowOff>55739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6669"/>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27961</xdr:rowOff>
    </xdr:from>
    <xdr:to>
      <xdr:col>55</xdr:col>
      <xdr:colOff>50800</xdr:colOff>
      <xdr:row>76</xdr:row>
      <xdr:rowOff>129561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50839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0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140336</xdr:rowOff>
    </xdr:from>
    <xdr:to>
      <xdr:col>50</xdr:col>
      <xdr:colOff>165100</xdr:colOff>
      <xdr:row>78</xdr:row>
      <xdr:rowOff>70486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61613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48847</xdr:rowOff>
    </xdr:from>
    <xdr:to>
      <xdr:col>46</xdr:col>
      <xdr:colOff>38100</xdr:colOff>
      <xdr:row>78</xdr:row>
      <xdr:rowOff>150447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141574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124219</xdr:rowOff>
    </xdr:from>
    <xdr:to>
      <xdr:col>41</xdr:col>
      <xdr:colOff>101600</xdr:colOff>
      <xdr:row>78</xdr:row>
      <xdr:rowOff>54369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70896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97666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142146</xdr:rowOff>
    </xdr:from>
    <xdr:to>
      <xdr:col>55</xdr:col>
      <xdr:colOff>0</xdr:colOff>
      <xdr:row>97</xdr:row>
      <xdr:rowOff>25324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01346"/>
          <a:ext cx="838200" cy="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25324</xdr:rowOff>
    </xdr:from>
    <xdr:to>
      <xdr:col>50</xdr:col>
      <xdr:colOff>114300</xdr:colOff>
      <xdr:row>97</xdr:row>
      <xdr:rowOff>38315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55974"/>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38315</xdr:rowOff>
    </xdr:from>
    <xdr:to>
      <xdr:col>45</xdr:col>
      <xdr:colOff>177800</xdr:colOff>
      <xdr:row>97</xdr:row>
      <xdr:rowOff>39306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6896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12454</xdr:rowOff>
    </xdr:from>
    <xdr:to>
      <xdr:col>41</xdr:col>
      <xdr:colOff>50800</xdr:colOff>
      <xdr:row>97</xdr:row>
      <xdr:rowOff>39306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43104"/>
          <a:ext cx="8890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91346</xdr:rowOff>
    </xdr:from>
    <xdr:to>
      <xdr:col>55</xdr:col>
      <xdr:colOff>50800</xdr:colOff>
      <xdr:row>97</xdr:row>
      <xdr:rowOff>21496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114223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145974</xdr:rowOff>
    </xdr:from>
    <xdr:to>
      <xdr:col>50</xdr:col>
      <xdr:colOff>165100</xdr:colOff>
      <xdr:row>97</xdr:row>
      <xdr:rowOff>76124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67251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158965</xdr:rowOff>
    </xdr:from>
    <xdr:to>
      <xdr:col>46</xdr:col>
      <xdr:colOff>38100</xdr:colOff>
      <xdr:row>97</xdr:row>
      <xdr:rowOff>89115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80242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159956</xdr:rowOff>
    </xdr:from>
    <xdr:to>
      <xdr:col>41</xdr:col>
      <xdr:colOff>101600</xdr:colOff>
      <xdr:row>97</xdr:row>
      <xdr:rowOff>90106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81233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133104</xdr:rowOff>
    </xdr:from>
    <xdr:to>
      <xdr:col>36</xdr:col>
      <xdr:colOff>165100</xdr:colOff>
      <xdr:row>97</xdr:row>
      <xdr:rowOff>63254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54381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155963</xdr:rowOff>
    </xdr:from>
    <xdr:to>
      <xdr:col>85</xdr:col>
      <xdr:colOff>127000</xdr:colOff>
      <xdr:row>36</xdr:row>
      <xdr:rowOff>4630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642363"/>
          <a:ext cx="838200" cy="5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155963</xdr:rowOff>
    </xdr:from>
    <xdr:to>
      <xdr:col>81</xdr:col>
      <xdr:colOff>50800</xdr:colOff>
      <xdr:row>34</xdr:row>
      <xdr:rowOff>43786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642363"/>
          <a:ext cx="889000" cy="2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43786</xdr:rowOff>
    </xdr:from>
    <xdr:to>
      <xdr:col>76</xdr:col>
      <xdr:colOff>114300</xdr:colOff>
      <xdr:row>36</xdr:row>
      <xdr:rowOff>60604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873086"/>
          <a:ext cx="889000" cy="3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60604</xdr:rowOff>
    </xdr:from>
    <xdr:to>
      <xdr:col>71</xdr:col>
      <xdr:colOff>177800</xdr:colOff>
      <xdr:row>36</xdr:row>
      <xdr:rowOff>107990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32804"/>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125280</xdr:rowOff>
    </xdr:from>
    <xdr:to>
      <xdr:col>85</xdr:col>
      <xdr:colOff>177800</xdr:colOff>
      <xdr:row>36</xdr:row>
      <xdr:rowOff>55430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148157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105163</xdr:rowOff>
    </xdr:from>
    <xdr:to>
      <xdr:col>81</xdr:col>
      <xdr:colOff>101600</xdr:colOff>
      <xdr:row>33</xdr:row>
      <xdr:rowOff>35313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5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51840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3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164436</xdr:rowOff>
    </xdr:from>
    <xdr:to>
      <xdr:col>76</xdr:col>
      <xdr:colOff>165100</xdr:colOff>
      <xdr:row>34</xdr:row>
      <xdr:rowOff>94586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8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111113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59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9804</xdr:rowOff>
    </xdr:from>
    <xdr:to>
      <xdr:col>72</xdr:col>
      <xdr:colOff>38100</xdr:colOff>
      <xdr:row>36</xdr:row>
      <xdr:rowOff>111404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127931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57190</xdr:rowOff>
    </xdr:from>
    <xdr:to>
      <xdr:col>67</xdr:col>
      <xdr:colOff>101600</xdr:colOff>
      <xdr:row>36</xdr:row>
      <xdr:rowOff>158790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63484</xdr:rowOff>
    </xdr:from>
    <xdr:to>
      <xdr:col>85</xdr:col>
      <xdr:colOff>127000</xdr:colOff>
      <xdr:row>57</xdr:row>
      <xdr:rowOff>105419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36134"/>
          <a:ext cx="8382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63484</xdr:rowOff>
    </xdr:from>
    <xdr:to>
      <xdr:col>81</xdr:col>
      <xdr:colOff>50800</xdr:colOff>
      <xdr:row>57</xdr:row>
      <xdr:rowOff>75784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3613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75784</xdr:rowOff>
    </xdr:from>
    <xdr:to>
      <xdr:col>76</xdr:col>
      <xdr:colOff>114300</xdr:colOff>
      <xdr:row>57</xdr:row>
      <xdr:rowOff>128901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8434"/>
          <a:ext cx="8890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128901</xdr:rowOff>
    </xdr:from>
    <xdr:to>
      <xdr:col>71</xdr:col>
      <xdr:colOff>177800</xdr:colOff>
      <xdr:row>57</xdr:row>
      <xdr:rowOff>132124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01551"/>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54619</xdr:rowOff>
    </xdr:from>
    <xdr:to>
      <xdr:col>85</xdr:col>
      <xdr:colOff>177800</xdr:colOff>
      <xdr:row>57</xdr:row>
      <xdr:rowOff>156219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140996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12684</xdr:rowOff>
    </xdr:from>
    <xdr:to>
      <xdr:col>81</xdr:col>
      <xdr:colOff>101600</xdr:colOff>
      <xdr:row>57</xdr:row>
      <xdr:rowOff>114284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105411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24984</xdr:rowOff>
    </xdr:from>
    <xdr:to>
      <xdr:col>76</xdr:col>
      <xdr:colOff>165100</xdr:colOff>
      <xdr:row>57</xdr:row>
      <xdr:rowOff>126584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117711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78101</xdr:rowOff>
    </xdr:from>
    <xdr:to>
      <xdr:col>72</xdr:col>
      <xdr:colOff>38100</xdr:colOff>
      <xdr:row>58</xdr:row>
      <xdr:rowOff>8251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170828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81324</xdr:rowOff>
    </xdr:from>
    <xdr:to>
      <xdr:col>67</xdr:col>
      <xdr:colOff>101600</xdr:colOff>
      <xdr:row>58</xdr:row>
      <xdr:rowOff>11474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90345</xdr:rowOff>
    </xdr:from>
    <xdr:to>
      <xdr:col>85</xdr:col>
      <xdr:colOff>127000</xdr:colOff>
      <xdr:row>79</xdr:row>
      <xdr:rowOff>21437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63445"/>
          <a:ext cx="838200" cy="10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9420</xdr:rowOff>
    </xdr:from>
    <xdr:to>
      <xdr:col>81</xdr:col>
      <xdr:colOff>50800</xdr:colOff>
      <xdr:row>79</xdr:row>
      <xdr:rowOff>21437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53970"/>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136271</xdr:rowOff>
    </xdr:from>
    <xdr:to>
      <xdr:col>76</xdr:col>
      <xdr:colOff>114300</xdr:colOff>
      <xdr:row>79</xdr:row>
      <xdr:rowOff>9420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9371"/>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136271</xdr:rowOff>
    </xdr:from>
    <xdr:to>
      <xdr:col>71</xdr:col>
      <xdr:colOff>177800</xdr:colOff>
      <xdr:row>79</xdr:row>
      <xdr:rowOff>35688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09371"/>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39545</xdr:rowOff>
    </xdr:from>
    <xdr:to>
      <xdr:col>85</xdr:col>
      <xdr:colOff>177800</xdr:colOff>
      <xdr:row>78</xdr:row>
      <xdr:rowOff>141145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62422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142087</xdr:rowOff>
    </xdr:from>
    <xdr:to>
      <xdr:col>81</xdr:col>
      <xdr:colOff>101600</xdr:colOff>
      <xdr:row>79</xdr:row>
      <xdr:rowOff>72237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63364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130070</xdr:rowOff>
    </xdr:from>
    <xdr:to>
      <xdr:col>76</xdr:col>
      <xdr:colOff>165100</xdr:colOff>
      <xdr:row>79</xdr:row>
      <xdr:rowOff>60220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76747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7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85471</xdr:rowOff>
    </xdr:from>
    <xdr:to>
      <xdr:col>72</xdr:col>
      <xdr:colOff>38100</xdr:colOff>
      <xdr:row>79</xdr:row>
      <xdr:rowOff>15621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32148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2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156338</xdr:rowOff>
    </xdr:from>
    <xdr:to>
      <xdr:col>67</xdr:col>
      <xdr:colOff>101600</xdr:colOff>
      <xdr:row>79</xdr:row>
      <xdr:rowOff>86488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103015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0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162624</xdr:rowOff>
    </xdr:from>
    <xdr:to>
      <xdr:col>85</xdr:col>
      <xdr:colOff>127000</xdr:colOff>
      <xdr:row>94</xdr:row>
      <xdr:rowOff>89064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593124"/>
          <a:ext cx="838200" cy="6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96889</xdr:rowOff>
    </xdr:from>
    <xdr:to>
      <xdr:col>81</xdr:col>
      <xdr:colOff>50800</xdr:colOff>
      <xdr:row>94</xdr:row>
      <xdr:rowOff>89064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698839"/>
          <a:ext cx="889000" cy="50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96889</xdr:rowOff>
    </xdr:from>
    <xdr:to>
      <xdr:col>76</xdr:col>
      <xdr:colOff>114300</xdr:colOff>
      <xdr:row>94</xdr:row>
      <xdr:rowOff>55829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698839"/>
          <a:ext cx="889000" cy="4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55829</xdr:rowOff>
    </xdr:from>
    <xdr:to>
      <xdr:col>71</xdr:col>
      <xdr:colOff>177800</xdr:colOff>
      <xdr:row>94</xdr:row>
      <xdr:rowOff>69304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172129"/>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111824</xdr:rowOff>
    </xdr:from>
    <xdr:to>
      <xdr:col>85</xdr:col>
      <xdr:colOff>177800</xdr:colOff>
      <xdr:row>91</xdr:row>
      <xdr:rowOff>41974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5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134701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3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38264</xdr:rowOff>
    </xdr:from>
    <xdr:to>
      <xdr:col>81</xdr:col>
      <xdr:colOff>101600</xdr:colOff>
      <xdr:row>94</xdr:row>
      <xdr:rowOff>139864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156391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46089</xdr:rowOff>
    </xdr:from>
    <xdr:to>
      <xdr:col>76</xdr:col>
      <xdr:colOff>165100</xdr:colOff>
      <xdr:row>91</xdr:row>
      <xdr:rowOff>147689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164216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42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5029</xdr:rowOff>
    </xdr:from>
    <xdr:to>
      <xdr:col>72</xdr:col>
      <xdr:colOff>38100</xdr:colOff>
      <xdr:row>94</xdr:row>
      <xdr:rowOff>106629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123156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8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18504</xdr:rowOff>
    </xdr:from>
    <xdr:to>
      <xdr:col>67</xdr:col>
      <xdr:colOff>101600</xdr:colOff>
      <xdr:row>94</xdr:row>
      <xdr:rowOff>120104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136631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年度に類似団体平均を大きく上回っているのは、民生費、公債費である。これらは恒常的に類似団体平均を上回っている歳出である。</a:t>
          </a:r>
        </a:p>
        <a:p>
          <a:r>
            <a:rPr kumimoji="1" lang="ja-JP" altLang="en-US" sz="1300">
              <a:latin typeface="ＭＳ Ｐゴシック" panose="020B0600070205080204" pitchFamily="50" charset="-128"/>
              <a:ea typeface="ＭＳ Ｐゴシック" panose="020B0600070205080204" pitchFamily="50" charset="-128"/>
            </a:rPr>
            <a:t>消防費では防災無線デジタル化事業が終了したものの、防災体制の強化に向けた資機材の整備費用増等により防災無線デジタル化事業実施前の平成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年度より増加している。今後も防災施設整備により増加が見込まれる。</a:t>
          </a:r>
        </a:p>
        <a:p>
          <a:r>
            <a:rPr kumimoji="1" lang="ja-JP" altLang="en-US" sz="1300">
              <a:latin typeface="ＭＳ Ｐゴシック" panose="020B0600070205080204" pitchFamily="50" charset="-128"/>
              <a:ea typeface="ＭＳ Ｐゴシック" panose="020B0600070205080204" pitchFamily="50" charset="-128"/>
            </a:rPr>
            <a:t>労働費については、国の受託事業により雇用の場創出に向けた取り組みを令和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年度から実施しており、大きく増加している。</a:t>
          </a:r>
        </a:p>
        <a:p>
          <a:r>
            <a:rPr kumimoji="1" lang="ja-JP" altLang="en-US" sz="1300">
              <a:latin typeface="ＭＳ Ｐゴシック" panose="020B0600070205080204" pitchFamily="50" charset="-128"/>
              <a:ea typeface="ＭＳ Ｐゴシック" panose="020B0600070205080204" pitchFamily="50" charset="-128"/>
            </a:rPr>
            <a:t>公債費は、令和元年度に続き実施した地方債の繰上償還の影響もあり、前年と比較して大幅に増加している。</a:t>
          </a: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よる影響も大きく、民生費では、新型コロナウイルスによる子育て世帯やひとり親世帯に対する給付金、商工費ではアフターコロナを見据えた有福温泉活性化、サテライトオフィス整備などの新規事業、衛生費ではワクチン接種により前年比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年度以降、適切な財源確保と歳出の精査により財政調整基金の取り崩しをせず、実質収支も黒字の財政運営を継続している。令和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年度は、元年度に続き地方債の繰上償還（</a:t>
          </a:r>
          <a:r>
            <a:rPr kumimoji="1" lang="en-US" altLang="ja-JP" sz="1300">
              <a:latin typeface="ＭＳ ゴシック" pitchFamily="49" charset="-128"/>
              <a:ea typeface="ＭＳ ゴシック" pitchFamily="49" charset="-128"/>
            </a:rPr>
            <a:t>1,071</a:t>
          </a:r>
          <a:r>
            <a:rPr kumimoji="1" lang="ja-JP" altLang="en-US" sz="1300">
              <a:latin typeface="ＭＳ ゴシック" pitchFamily="49" charset="-128"/>
              <a:ea typeface="ＭＳ ゴシック" pitchFamily="49" charset="-128"/>
            </a:rPr>
            <a:t>百万円）を実施したため、実質単年度収支は</a:t>
          </a:r>
          <a:r>
            <a:rPr kumimoji="1" lang="en-US" altLang="ja-JP" sz="1300">
              <a:latin typeface="ＭＳ ゴシック" pitchFamily="49" charset="-128"/>
              <a:ea typeface="ＭＳ ゴシック" pitchFamily="49" charset="-128"/>
            </a:rPr>
            <a:t>10.08</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新型コロナウイルスの影響による市税等収入や普通交付税の減額により財政運営が厳しくなる状況を踏まえ、歳入の確保と経費削減に努め、実質収支の黒字の維持、単年度収支の黒字決算となるよう財政体質を構築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年度決算において、特別会計では一般会計や基金からの繰り入れをしているため、赤字額は発生していない。また、各特別会計への繰出金は、前年度と比較し増加している。</a:t>
          </a:r>
        </a:p>
        <a:p>
          <a:r>
            <a:rPr kumimoji="1" lang="ja-JP" altLang="en-US" sz="1400">
              <a:latin typeface="ＭＳ ゴシック" pitchFamily="49" charset="-128"/>
              <a:ea typeface="ＭＳ ゴシック" pitchFamily="49" charset="-128"/>
            </a:rPr>
            <a:t>　一般会計においては、形式収支は減となったが、翌年度の繰越財源の増により、実質収支は増加した。</a:t>
          </a:r>
        </a:p>
        <a:p>
          <a:r>
            <a:rPr kumimoji="1" lang="ja-JP" altLang="en-US" sz="1400">
              <a:latin typeface="ＭＳ ゴシック" pitchFamily="49" charset="-128"/>
              <a:ea typeface="ＭＳ ゴシック" pitchFamily="49" charset="-128"/>
            </a:rPr>
            <a:t>　国民健康保険会計は平成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年度から広域化を行っているが、令和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年度は前年度比で療養給付が増加している。</a:t>
          </a:r>
        </a:p>
        <a:p>
          <a:r>
            <a:rPr kumimoji="1" lang="ja-JP" altLang="en-US" sz="1400">
              <a:latin typeface="ＭＳ ゴシック" pitchFamily="49" charset="-128"/>
              <a:ea typeface="ＭＳ ゴシック" pitchFamily="49" charset="-128"/>
            </a:rPr>
            <a:t>　各特別会計とも黒字決算を維持しているが、一般会計は特別会計への繰り出しによる負担が恒常的に大きく、特に下水道事業については、財政運営健全化の観点から、事業規模、今後の事業計画の適正化を図る必要がある。また、国民健康保険事業会計や後期高齢者医療事業会計についても、保険料収入、医療費給付等の状況を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ntra1\&#36001;&#25919;\&#9632;&#9632;&#20196;&#21644;5&#24180;&#24230;_&#36001;&#25919;&#35506;\&#12882;&#12381;&#12398;&#20182;&#35519;&#26619;&#38306;&#20418;\&#30476;&#35519;&#26619;\&#28168;20230927&#12294;&#12288;&#20196;&#21644;3&#24180;&#24230;&#36001;&#25919;&#29366;&#27841;&#36039;&#26009;&#38598;&#12398;&#20316;&#25104;&#65288;2&#22238;&#30446;&#12289;&#20844;&#20250;&#35336;&#65289;\03&#12288;&#25171;&#12385;&#36820;&#12375;&#65288;20231010&#65289;\&#30476;&#25552;&#20986;\1010&#20462;&#27491;&#12304;&#36001;&#25919;&#29366;&#27841;&#36039;&#26009;&#38598;&#12305;_322075_&#27743;&#27941;&#24066;_2021(2&#22238;&#30446;).xlsx" TargetMode="External"/><Relationship Id="rId1" Type="http://schemas.openxmlformats.org/officeDocument/2006/relationships/externalLinkPath" Target="/&#9632;&#9632;&#20196;&#21644;5&#24180;&#24230;_&#36001;&#25919;&#35506;/&#12882;&#12381;&#12398;&#20182;&#35519;&#26619;&#38306;&#20418;/&#30476;&#35519;&#26619;/&#28168;20230927&#12294;&#12288;&#20196;&#21644;3&#24180;&#24230;&#36001;&#25919;&#29366;&#27841;&#36039;&#26009;&#38598;&#12398;&#20316;&#25104;&#65288;2&#22238;&#30446;&#12289;&#20844;&#20250;&#35336;&#65289;/03&#12288;&#25171;&#12385;&#36820;&#12375;&#65288;20231010&#65289;/&#30476;&#25552;&#20986;/1010&#20462;&#27491;&#12304;&#36001;&#25919;&#29366;&#27841;&#36039;&#26009;&#38598;&#12305;_322075_&#27743;&#2794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119.6</v>
          </cell>
          <cell r="BX51">
            <v>109.6</v>
          </cell>
          <cell r="CF51">
            <v>100.9</v>
          </cell>
          <cell r="CN51">
            <v>101.3</v>
          </cell>
          <cell r="CV51">
            <v>79.3</v>
          </cell>
        </row>
        <row r="53">
          <cell r="BP53">
            <v>59.4</v>
          </cell>
          <cell r="BX53">
            <v>61</v>
          </cell>
          <cell r="CF53">
            <v>62.4</v>
          </cell>
          <cell r="CN53">
            <v>62.5</v>
          </cell>
          <cell r="CV53">
            <v>64.099999999999994</v>
          </cell>
        </row>
        <row r="55">
          <cell r="AN55" t="str">
            <v>類似団体内平均値</v>
          </cell>
          <cell r="BP55">
            <v>37.700000000000003</v>
          </cell>
          <cell r="BX55">
            <v>37.9</v>
          </cell>
          <cell r="CF55">
            <v>38.700000000000003</v>
          </cell>
          <cell r="CN55">
            <v>32.5</v>
          </cell>
          <cell r="CV55">
            <v>23</v>
          </cell>
        </row>
        <row r="57">
          <cell r="BP57">
            <v>59.4</v>
          </cell>
          <cell r="BX57">
            <v>60.7</v>
          </cell>
          <cell r="CF57">
            <v>61.4</v>
          </cell>
          <cell r="CN57">
            <v>62.6</v>
          </cell>
          <cell r="CV57">
            <v>62.8</v>
          </cell>
        </row>
        <row r="72">
          <cell r="BP72" t="str">
            <v>H29</v>
          </cell>
          <cell r="BX72" t="str">
            <v>H30</v>
          </cell>
          <cell r="CF72" t="str">
            <v>R01</v>
          </cell>
          <cell r="CN72" t="str">
            <v>R02</v>
          </cell>
          <cell r="CV72" t="str">
            <v>R03</v>
          </cell>
        </row>
        <row r="73">
          <cell r="AN73" t="str">
            <v>当該団体値</v>
          </cell>
          <cell r="BP73">
            <v>119.6</v>
          </cell>
          <cell r="BX73">
            <v>109.6</v>
          </cell>
          <cell r="CF73">
            <v>100.9</v>
          </cell>
          <cell r="CN73">
            <v>101.3</v>
          </cell>
          <cell r="CV73">
            <v>79.3</v>
          </cell>
        </row>
        <row r="75">
          <cell r="BP75">
            <v>13.4</v>
          </cell>
          <cell r="BX75">
            <v>13.7</v>
          </cell>
          <cell r="CF75">
            <v>13.7</v>
          </cell>
          <cell r="CN75">
            <v>12.9</v>
          </cell>
          <cell r="CV75">
            <v>12</v>
          </cell>
        </row>
        <row r="77">
          <cell r="AN77" t="str">
            <v>類似団体内平均値</v>
          </cell>
          <cell r="BP77">
            <v>37.700000000000003</v>
          </cell>
          <cell r="BX77">
            <v>37.9</v>
          </cell>
          <cell r="CF77">
            <v>38.700000000000003</v>
          </cell>
          <cell r="CN77">
            <v>32.5</v>
          </cell>
          <cell r="CV77">
            <v>23</v>
          </cell>
        </row>
        <row r="79">
          <cell r="BP79">
            <v>8.9</v>
          </cell>
          <cell r="BX79">
            <v>8.6999999999999993</v>
          </cell>
          <cell r="CF79">
            <v>8.8000000000000007</v>
          </cell>
          <cell r="CN79">
            <v>8.6999999999999993</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18637775</v>
      </c>
      <c r="BO4" s="452"/>
      <c r="BP4" s="452"/>
      <c r="BQ4" s="452"/>
      <c r="BR4" s="452"/>
      <c r="BS4" s="452"/>
      <c r="BT4" s="452"/>
      <c r="BU4" s="453"/>
      <c r="BV4" s="451">
        <v>20629551</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6.8</v>
      </c>
      <c r="CU4" s="592"/>
      <c r="CV4" s="592"/>
      <c r="CW4" s="592"/>
      <c r="CX4" s="592"/>
      <c r="CY4" s="592"/>
      <c r="CZ4" s="592"/>
      <c r="DA4" s="593"/>
      <c r="DB4" s="591">
        <v>6.2</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17840449</v>
      </c>
      <c r="BO5" s="423"/>
      <c r="BP5" s="423"/>
      <c r="BQ5" s="423"/>
      <c r="BR5" s="423"/>
      <c r="BS5" s="423"/>
      <c r="BT5" s="423"/>
      <c r="BU5" s="424"/>
      <c r="BV5" s="422">
        <v>19736044</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89.7</v>
      </c>
      <c r="CU5" s="420"/>
      <c r="CV5" s="420"/>
      <c r="CW5" s="420"/>
      <c r="CX5" s="420"/>
      <c r="CY5" s="420"/>
      <c r="CZ5" s="420"/>
      <c r="DA5" s="421"/>
      <c r="DB5" s="419">
        <v>92.4</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797326</v>
      </c>
      <c r="BO6" s="423"/>
      <c r="BP6" s="423"/>
      <c r="BQ6" s="423"/>
      <c r="BR6" s="423"/>
      <c r="BS6" s="423"/>
      <c r="BT6" s="423"/>
      <c r="BU6" s="424"/>
      <c r="BV6" s="422">
        <v>893507</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92.4</v>
      </c>
      <c r="CU6" s="566"/>
      <c r="CV6" s="566"/>
      <c r="CW6" s="566"/>
      <c r="CX6" s="566"/>
      <c r="CY6" s="566"/>
      <c r="CZ6" s="566"/>
      <c r="DA6" s="567"/>
      <c r="DB6" s="565">
        <v>95.6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93</v>
      </c>
      <c r="AV7" s="481"/>
      <c r="AW7" s="481"/>
      <c r="AX7" s="481"/>
      <c r="AY7" s="436" t="s">
        <v>105</v>
      </c>
      <c r="AZ7" s="437"/>
      <c r="BA7" s="437"/>
      <c r="BB7" s="437"/>
      <c r="BC7" s="437"/>
      <c r="BD7" s="437"/>
      <c r="BE7" s="437"/>
      <c r="BF7" s="437"/>
      <c r="BG7" s="437"/>
      <c r="BH7" s="437"/>
      <c r="BI7" s="437"/>
      <c r="BJ7" s="437"/>
      <c r="BK7" s="437"/>
      <c r="BL7" s="437"/>
      <c r="BM7" s="438"/>
      <c r="BN7" s="422">
        <v>170930</v>
      </c>
      <c r="BO7" s="423"/>
      <c r="BP7" s="423"/>
      <c r="BQ7" s="423"/>
      <c r="BR7" s="423"/>
      <c r="BS7" s="423"/>
      <c r="BT7" s="423"/>
      <c r="BU7" s="424"/>
      <c r="BV7" s="422">
        <v>345001</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9188394</v>
      </c>
      <c r="CU7" s="423"/>
      <c r="CV7" s="423"/>
      <c r="CW7" s="423"/>
      <c r="CX7" s="423"/>
      <c r="CY7" s="423"/>
      <c r="CZ7" s="423"/>
      <c r="DA7" s="424"/>
      <c r="DB7" s="422">
        <v>8859467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626396</v>
      </c>
      <c r="BO8" s="423"/>
      <c r="BP8" s="423"/>
      <c r="BQ8" s="423"/>
      <c r="BR8" s="423"/>
      <c r="BS8" s="423"/>
      <c r="BT8" s="423"/>
      <c r="BU8" s="424"/>
      <c r="BV8" s="422">
        <v>548506</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0.34</v>
      </c>
      <c r="CU8" s="526"/>
      <c r="CV8" s="526"/>
      <c r="CW8" s="526"/>
      <c r="CX8" s="526"/>
      <c r="CY8" s="526"/>
      <c r="CZ8" s="526"/>
      <c r="DA8" s="527"/>
      <c r="DB8" s="525">
        <v>0.35</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22959</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108</v>
      </c>
      <c r="AV9" s="481"/>
      <c r="AW9" s="481"/>
      <c r="AX9" s="481"/>
      <c r="AY9" s="436" t="s">
        <v>115</v>
      </c>
      <c r="AZ9" s="437"/>
      <c r="BA9" s="437"/>
      <c r="BB9" s="437"/>
      <c r="BC9" s="437"/>
      <c r="BD9" s="437"/>
      <c r="BE9" s="437"/>
      <c r="BF9" s="437"/>
      <c r="BG9" s="437"/>
      <c r="BH9" s="437"/>
      <c r="BI9" s="437"/>
      <c r="BJ9" s="437"/>
      <c r="BK9" s="437"/>
      <c r="BL9" s="437"/>
      <c r="BM9" s="438"/>
      <c r="BN9" s="422">
        <v>77890</v>
      </c>
      <c r="BO9" s="423"/>
      <c r="BP9" s="423"/>
      <c r="BQ9" s="423"/>
      <c r="BR9" s="423"/>
      <c r="BS9" s="423"/>
      <c r="BT9" s="423"/>
      <c r="BU9" s="424"/>
      <c r="BV9" s="422">
        <v>212794</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25.9</v>
      </c>
      <c r="CU9" s="420"/>
      <c r="CV9" s="420"/>
      <c r="CW9" s="420"/>
      <c r="CX9" s="420"/>
      <c r="CY9" s="420"/>
      <c r="CZ9" s="420"/>
      <c r="DA9" s="421"/>
      <c r="DB9" s="419">
        <v>17.7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24468</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4</v>
      </c>
      <c r="BO10" s="423"/>
      <c r="BP10" s="423"/>
      <c r="BQ10" s="423"/>
      <c r="BR10" s="423"/>
      <c r="BS10" s="423"/>
      <c r="BT10" s="423"/>
      <c r="BU10" s="424"/>
      <c r="BV10" s="422">
        <v>4</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1070904</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22493</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2351</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22205</v>
      </c>
      <c r="S13" s="510"/>
      <c r="T13" s="510"/>
      <c r="U13" s="510"/>
      <c r="V13" s="511"/>
      <c r="W13" s="512" t="s">
        <v>140</v>
      </c>
      <c r="X13" s="408"/>
      <c r="Y13" s="408"/>
      <c r="Z13" s="408"/>
      <c r="AA13" s="408"/>
      <c r="AB13" s="409"/>
      <c r="AC13" s="375">
        <v>455</v>
      </c>
      <c r="AD13" s="376"/>
      <c r="AE13" s="376"/>
      <c r="AF13" s="376"/>
      <c r="AG13" s="377"/>
      <c r="AH13" s="375">
        <v>583</v>
      </c>
      <c r="AI13" s="376"/>
      <c r="AJ13" s="376"/>
      <c r="AK13" s="376"/>
      <c r="AL13" s="435"/>
      <c r="AM13" s="479" t="s">
        <v>141</v>
      </c>
      <c r="AN13" s="379"/>
      <c r="AO13" s="379"/>
      <c r="AP13" s="379"/>
      <c r="AQ13" s="379"/>
      <c r="AR13" s="379"/>
      <c r="AS13" s="379"/>
      <c r="AT13" s="380"/>
      <c r="AU13" s="480" t="s">
        <v>135</v>
      </c>
      <c r="AV13" s="481"/>
      <c r="AW13" s="481"/>
      <c r="AX13" s="481"/>
      <c r="AY13" s="436" t="s">
        <v>142</v>
      </c>
      <c r="AZ13" s="437"/>
      <c r="BA13" s="437"/>
      <c r="BB13" s="437"/>
      <c r="BC13" s="437"/>
      <c r="BD13" s="437"/>
      <c r="BE13" s="437"/>
      <c r="BF13" s="437"/>
      <c r="BG13" s="437"/>
      <c r="BH13" s="437"/>
      <c r="BI13" s="437"/>
      <c r="BJ13" s="437"/>
      <c r="BK13" s="437"/>
      <c r="BL13" s="437"/>
      <c r="BM13" s="438"/>
      <c r="BN13" s="422">
        <v>1146447</v>
      </c>
      <c r="BO13" s="423"/>
      <c r="BP13" s="423"/>
      <c r="BQ13" s="423"/>
      <c r="BR13" s="423"/>
      <c r="BS13" s="423"/>
      <c r="BT13" s="423"/>
      <c r="BU13" s="424"/>
      <c r="BV13" s="422">
        <v>212798</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12</v>
      </c>
      <c r="CU13" s="420"/>
      <c r="CV13" s="420"/>
      <c r="CW13" s="420"/>
      <c r="CX13" s="420"/>
      <c r="CY13" s="420"/>
      <c r="CZ13" s="420"/>
      <c r="DA13" s="421"/>
      <c r="DB13" s="419">
        <v>12.9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23005</v>
      </c>
      <c r="S14" s="510"/>
      <c r="T14" s="510"/>
      <c r="U14" s="510"/>
      <c r="V14" s="511"/>
      <c r="W14" s="513"/>
      <c r="X14" s="411"/>
      <c r="Y14" s="411"/>
      <c r="Z14" s="411"/>
      <c r="AA14" s="411"/>
      <c r="AB14" s="412"/>
      <c r="AC14" s="502">
        <v>4.3</v>
      </c>
      <c r="AD14" s="503"/>
      <c r="AE14" s="503"/>
      <c r="AF14" s="503"/>
      <c r="AG14" s="504"/>
      <c r="AH14" s="502">
        <v>5.2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79.3</v>
      </c>
      <c r="CU14" s="520"/>
      <c r="CV14" s="520"/>
      <c r="CW14" s="520"/>
      <c r="CX14" s="520"/>
      <c r="CY14" s="520"/>
      <c r="CZ14" s="520"/>
      <c r="DA14" s="521"/>
      <c r="DB14" s="519">
        <v>101.3</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22706</v>
      </c>
      <c r="S15" s="510"/>
      <c r="T15" s="510"/>
      <c r="U15" s="510"/>
      <c r="V15" s="511"/>
      <c r="W15" s="512" t="s">
        <v>147</v>
      </c>
      <c r="X15" s="408"/>
      <c r="Y15" s="408"/>
      <c r="Z15" s="408"/>
      <c r="AA15" s="408"/>
      <c r="AB15" s="409"/>
      <c r="AC15" s="375">
        <v>2712</v>
      </c>
      <c r="AD15" s="376"/>
      <c r="AE15" s="376"/>
      <c r="AF15" s="376"/>
      <c r="AG15" s="377"/>
      <c r="AH15" s="375">
        <v>2855</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2639208</v>
      </c>
      <c r="BO15" s="452"/>
      <c r="BP15" s="452"/>
      <c r="BQ15" s="452"/>
      <c r="BR15" s="452"/>
      <c r="BS15" s="452"/>
      <c r="BT15" s="452"/>
      <c r="BU15" s="453"/>
      <c r="BV15" s="451">
        <v>2699515</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25.4</v>
      </c>
      <c r="AD16" s="503"/>
      <c r="AE16" s="503"/>
      <c r="AF16" s="503"/>
      <c r="AG16" s="504"/>
      <c r="AH16" s="502">
        <v>25.4</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8148945</v>
      </c>
      <c r="BO16" s="423"/>
      <c r="BP16" s="423"/>
      <c r="BQ16" s="423"/>
      <c r="BR16" s="423"/>
      <c r="BS16" s="423"/>
      <c r="BT16" s="423"/>
      <c r="BU16" s="424"/>
      <c r="BV16" s="422">
        <v>7884160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7520</v>
      </c>
      <c r="AD17" s="376"/>
      <c r="AE17" s="376"/>
      <c r="AF17" s="376"/>
      <c r="AG17" s="377"/>
      <c r="AH17" s="375">
        <v>7824</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3299501</v>
      </c>
      <c r="BO17" s="423"/>
      <c r="BP17" s="423"/>
      <c r="BQ17" s="423"/>
      <c r="BR17" s="423"/>
      <c r="BS17" s="423"/>
      <c r="BT17" s="423"/>
      <c r="BU17" s="424"/>
      <c r="BV17" s="422">
        <v>3376958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268.24</v>
      </c>
      <c r="M18" s="475"/>
      <c r="N18" s="475"/>
      <c r="O18" s="475"/>
      <c r="P18" s="475"/>
      <c r="Q18" s="475"/>
      <c r="R18" s="476"/>
      <c r="S18" s="476"/>
      <c r="T18" s="476"/>
      <c r="U18" s="476"/>
      <c r="V18" s="477"/>
      <c r="W18" s="493"/>
      <c r="X18" s="494"/>
      <c r="Y18" s="494"/>
      <c r="Z18" s="494"/>
      <c r="AA18" s="494"/>
      <c r="AB18" s="518"/>
      <c r="AC18" s="392">
        <v>70.400000000000006</v>
      </c>
      <c r="AD18" s="393"/>
      <c r="AE18" s="393"/>
      <c r="AF18" s="393"/>
      <c r="AG18" s="478"/>
      <c r="AH18" s="392">
        <v>69.5</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8532459</v>
      </c>
      <c r="BO18" s="423"/>
      <c r="BP18" s="423"/>
      <c r="BQ18" s="423"/>
      <c r="BR18" s="423"/>
      <c r="BS18" s="423"/>
      <c r="BT18" s="423"/>
      <c r="BU18" s="424"/>
      <c r="BV18" s="422">
        <v>8374983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86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12038656</v>
      </c>
      <c r="BO19" s="423"/>
      <c r="BP19" s="423"/>
      <c r="BQ19" s="423"/>
      <c r="BR19" s="423"/>
      <c r="BS19" s="423"/>
      <c r="BT19" s="423"/>
      <c r="BU19" s="424"/>
      <c r="BV19" s="422">
        <v>11331050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9953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19482533</v>
      </c>
      <c r="BO22" s="452"/>
      <c r="BP22" s="452"/>
      <c r="BQ22" s="452"/>
      <c r="BR22" s="452"/>
      <c r="BS22" s="452"/>
      <c r="BT22" s="452"/>
      <c r="BU22" s="453"/>
      <c r="BV22" s="451">
        <v>21109178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12218666</v>
      </c>
      <c r="BO23" s="423"/>
      <c r="BP23" s="423"/>
      <c r="BQ23" s="423"/>
      <c r="BR23" s="423"/>
      <c r="BS23" s="423"/>
      <c r="BT23" s="423"/>
      <c r="BU23" s="424"/>
      <c r="BV23" s="422">
        <v>12531436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7011</v>
      </c>
      <c r="R24" s="376"/>
      <c r="S24" s="376"/>
      <c r="T24" s="376"/>
      <c r="U24" s="376"/>
      <c r="V24" s="377"/>
      <c r="W24" s="465"/>
      <c r="X24" s="402"/>
      <c r="Y24" s="403"/>
      <c r="Z24" s="378" t="s">
        <v>172</v>
      </c>
      <c r="AA24" s="379"/>
      <c r="AB24" s="379"/>
      <c r="AC24" s="379"/>
      <c r="AD24" s="379"/>
      <c r="AE24" s="379"/>
      <c r="AF24" s="379"/>
      <c r="AG24" s="380"/>
      <c r="AH24" s="375">
        <v>229</v>
      </c>
      <c r="AI24" s="376"/>
      <c r="AJ24" s="376"/>
      <c r="AK24" s="376"/>
      <c r="AL24" s="377"/>
      <c r="AM24" s="375">
        <v>722495</v>
      </c>
      <c r="AN24" s="376"/>
      <c r="AO24" s="376"/>
      <c r="AP24" s="376"/>
      <c r="AQ24" s="376"/>
      <c r="AR24" s="377"/>
      <c r="AS24" s="375">
        <v>3155</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15403484</v>
      </c>
      <c r="BO24" s="423"/>
      <c r="BP24" s="423"/>
      <c r="BQ24" s="423"/>
      <c r="BR24" s="423"/>
      <c r="BS24" s="423"/>
      <c r="BT24" s="423"/>
      <c r="BU24" s="424"/>
      <c r="BV24" s="422">
        <v>15777957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5879</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177</v>
      </c>
      <c r="AN25" s="376"/>
      <c r="AO25" s="376"/>
      <c r="AP25" s="376"/>
      <c r="AQ25" s="376"/>
      <c r="AR25" s="377"/>
      <c r="AS25" s="375" t="s">
        <v>138</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52881</v>
      </c>
      <c r="BO25" s="452"/>
      <c r="BP25" s="452"/>
      <c r="BQ25" s="452"/>
      <c r="BR25" s="452"/>
      <c r="BS25" s="452"/>
      <c r="BT25" s="452"/>
      <c r="BU25" s="453"/>
      <c r="BV25" s="451">
        <v>66996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5089</v>
      </c>
      <c r="R26" s="376"/>
      <c r="S26" s="376"/>
      <c r="T26" s="376"/>
      <c r="U26" s="376"/>
      <c r="V26" s="377"/>
      <c r="W26" s="465"/>
      <c r="X26" s="402"/>
      <c r="Y26" s="403"/>
      <c r="Z26" s="378" t="s">
        <v>180</v>
      </c>
      <c r="AA26" s="433"/>
      <c r="AB26" s="433"/>
      <c r="AC26" s="433"/>
      <c r="AD26" s="433"/>
      <c r="AE26" s="433"/>
      <c r="AF26" s="433"/>
      <c r="AG26" s="434"/>
      <c r="AH26" s="375">
        <v>1</v>
      </c>
      <c r="AI26" s="376"/>
      <c r="AJ26" s="376"/>
      <c r="AK26" s="376"/>
      <c r="AL26" s="377"/>
      <c r="AM26" s="375" t="s">
        <v>181</v>
      </c>
      <c r="AN26" s="376"/>
      <c r="AO26" s="376"/>
      <c r="AP26" s="376"/>
      <c r="AQ26" s="376"/>
      <c r="AR26" s="377"/>
      <c r="AS26" s="375" t="s">
        <v>182</v>
      </c>
      <c r="AT26" s="376"/>
      <c r="AU26" s="376"/>
      <c r="AV26" s="376"/>
      <c r="AW26" s="376"/>
      <c r="AX26" s="435"/>
      <c r="AY26" s="462" t="s">
        <v>183</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184</v>
      </c>
      <c r="F27" s="379"/>
      <c r="G27" s="379"/>
      <c r="H27" s="379"/>
      <c r="I27" s="379"/>
      <c r="J27" s="379"/>
      <c r="K27" s="380"/>
      <c r="L27" s="375">
        <v>1</v>
      </c>
      <c r="M27" s="376"/>
      <c r="N27" s="376"/>
      <c r="O27" s="376"/>
      <c r="P27" s="377"/>
      <c r="Q27" s="375">
        <v>3530</v>
      </c>
      <c r="R27" s="376"/>
      <c r="S27" s="376"/>
      <c r="T27" s="376"/>
      <c r="U27" s="376"/>
      <c r="V27" s="377"/>
      <c r="W27" s="465"/>
      <c r="X27" s="402"/>
      <c r="Y27" s="403"/>
      <c r="Z27" s="378" t="s">
        <v>185</v>
      </c>
      <c r="AA27" s="379"/>
      <c r="AB27" s="379"/>
      <c r="AC27" s="379"/>
      <c r="AD27" s="379"/>
      <c r="AE27" s="379"/>
      <c r="AF27" s="379"/>
      <c r="AG27" s="380"/>
      <c r="AH27" s="375">
        <v>1</v>
      </c>
      <c r="AI27" s="376"/>
      <c r="AJ27" s="376"/>
      <c r="AK27" s="376"/>
      <c r="AL27" s="377"/>
      <c r="AM27" s="375" t="s">
        <v>181</v>
      </c>
      <c r="AN27" s="376"/>
      <c r="AO27" s="376"/>
      <c r="AP27" s="376"/>
      <c r="AQ27" s="376"/>
      <c r="AR27" s="377"/>
      <c r="AS27" s="375" t="s">
        <v>186</v>
      </c>
      <c r="AT27" s="376"/>
      <c r="AU27" s="376"/>
      <c r="AV27" s="376"/>
      <c r="AW27" s="376"/>
      <c r="AX27" s="435"/>
      <c r="AY27" s="459" t="s">
        <v>187</v>
      </c>
      <c r="AZ27" s="460"/>
      <c r="BA27" s="460"/>
      <c r="BB27" s="460"/>
      <c r="BC27" s="460"/>
      <c r="BD27" s="460"/>
      <c r="BE27" s="460"/>
      <c r="BF27" s="460"/>
      <c r="BG27" s="460"/>
      <c r="BH27" s="460"/>
      <c r="BI27" s="460"/>
      <c r="BJ27" s="460"/>
      <c r="BK27" s="460"/>
      <c r="BL27" s="460"/>
      <c r="BM27" s="461"/>
      <c r="BN27" s="456">
        <v>406084</v>
      </c>
      <c r="BO27" s="457"/>
      <c r="BP27" s="457"/>
      <c r="BQ27" s="457"/>
      <c r="BR27" s="457"/>
      <c r="BS27" s="457"/>
      <c r="BT27" s="457"/>
      <c r="BU27" s="458"/>
      <c r="BV27" s="456">
        <v>405231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188</v>
      </c>
      <c r="F28" s="379"/>
      <c r="G28" s="379"/>
      <c r="H28" s="379"/>
      <c r="I28" s="379"/>
      <c r="J28" s="379"/>
      <c r="K28" s="380"/>
      <c r="L28" s="375">
        <v>1</v>
      </c>
      <c r="M28" s="376"/>
      <c r="N28" s="376"/>
      <c r="O28" s="376"/>
      <c r="P28" s="377"/>
      <c r="Q28" s="375">
        <v>3120</v>
      </c>
      <c r="R28" s="376"/>
      <c r="S28" s="376"/>
      <c r="T28" s="376"/>
      <c r="U28" s="376"/>
      <c r="V28" s="377"/>
      <c r="W28" s="465"/>
      <c r="X28" s="402"/>
      <c r="Y28" s="403"/>
      <c r="Z28" s="378" t="s">
        <v>189</v>
      </c>
      <c r="AA28" s="379"/>
      <c r="AB28" s="379"/>
      <c r="AC28" s="379"/>
      <c r="AD28" s="379"/>
      <c r="AE28" s="379"/>
      <c r="AF28" s="379"/>
      <c r="AG28" s="380"/>
      <c r="AH28" s="375" t="s">
        <v>128</v>
      </c>
      <c r="AI28" s="376"/>
      <c r="AJ28" s="376"/>
      <c r="AK28" s="376"/>
      <c r="AL28" s="377"/>
      <c r="AM28" s="375" t="s">
        <v>128</v>
      </c>
      <c r="AN28" s="376"/>
      <c r="AO28" s="376"/>
      <c r="AP28" s="376"/>
      <c r="AQ28" s="376"/>
      <c r="AR28" s="377"/>
      <c r="AS28" s="375" t="s">
        <v>128</v>
      </c>
      <c r="AT28" s="376"/>
      <c r="AU28" s="376"/>
      <c r="AV28" s="376"/>
      <c r="AW28" s="376"/>
      <c r="AX28" s="435"/>
      <c r="AY28" s="439" t="s">
        <v>190</v>
      </c>
      <c r="AZ28" s="440"/>
      <c r="BA28" s="440"/>
      <c r="BB28" s="441"/>
      <c r="BC28" s="448" t="s">
        <v>48</v>
      </c>
      <c r="BD28" s="449"/>
      <c r="BE28" s="449"/>
      <c r="BF28" s="449"/>
      <c r="BG28" s="449"/>
      <c r="BH28" s="449"/>
      <c r="BI28" s="449"/>
      <c r="BJ28" s="449"/>
      <c r="BK28" s="449"/>
      <c r="BL28" s="449"/>
      <c r="BM28" s="450"/>
      <c r="BN28" s="451">
        <v>634766</v>
      </c>
      <c r="BO28" s="452"/>
      <c r="BP28" s="452"/>
      <c r="BQ28" s="452"/>
      <c r="BR28" s="452"/>
      <c r="BS28" s="452"/>
      <c r="BT28" s="452"/>
      <c r="BU28" s="453"/>
      <c r="BV28" s="451">
        <v>637113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191</v>
      </c>
      <c r="F29" s="379"/>
      <c r="G29" s="379"/>
      <c r="H29" s="379"/>
      <c r="I29" s="379"/>
      <c r="J29" s="379"/>
      <c r="K29" s="380"/>
      <c r="L29" s="375">
        <v>14</v>
      </c>
      <c r="M29" s="376"/>
      <c r="N29" s="376"/>
      <c r="O29" s="376"/>
      <c r="P29" s="377"/>
      <c r="Q29" s="375">
        <v>2940</v>
      </c>
      <c r="R29" s="376"/>
      <c r="S29" s="376"/>
      <c r="T29" s="376"/>
      <c r="U29" s="376"/>
      <c r="V29" s="377"/>
      <c r="W29" s="466"/>
      <c r="X29" s="467"/>
      <c r="Y29" s="468"/>
      <c r="Z29" s="378" t="s">
        <v>192</v>
      </c>
      <c r="AA29" s="379"/>
      <c r="AB29" s="379"/>
      <c r="AC29" s="379"/>
      <c r="AD29" s="379"/>
      <c r="AE29" s="379"/>
      <c r="AF29" s="379"/>
      <c r="AG29" s="380"/>
      <c r="AH29" s="375">
        <v>230</v>
      </c>
      <c r="AI29" s="376"/>
      <c r="AJ29" s="376"/>
      <c r="AK29" s="376"/>
      <c r="AL29" s="377"/>
      <c r="AM29" s="375">
        <v>726512</v>
      </c>
      <c r="AN29" s="376"/>
      <c r="AO29" s="376"/>
      <c r="AP29" s="376"/>
      <c r="AQ29" s="376"/>
      <c r="AR29" s="377"/>
      <c r="AS29" s="375">
        <v>3159</v>
      </c>
      <c r="AT29" s="376"/>
      <c r="AU29" s="376"/>
      <c r="AV29" s="376"/>
      <c r="AW29" s="376"/>
      <c r="AX29" s="435"/>
      <c r="AY29" s="442"/>
      <c r="AZ29" s="443"/>
      <c r="BA29" s="443"/>
      <c r="BB29" s="444"/>
      <c r="BC29" s="436" t="s">
        <v>193</v>
      </c>
      <c r="BD29" s="437"/>
      <c r="BE29" s="437"/>
      <c r="BF29" s="437"/>
      <c r="BG29" s="437"/>
      <c r="BH29" s="437"/>
      <c r="BI29" s="437"/>
      <c r="BJ29" s="437"/>
      <c r="BK29" s="437"/>
      <c r="BL29" s="437"/>
      <c r="BM29" s="438"/>
      <c r="BN29" s="422">
        <v>2050276</v>
      </c>
      <c r="BO29" s="423"/>
      <c r="BP29" s="423"/>
      <c r="BQ29" s="423"/>
      <c r="BR29" s="423"/>
      <c r="BS29" s="423"/>
      <c r="BT29" s="423"/>
      <c r="BU29" s="424"/>
      <c r="BV29" s="422">
        <v>2054913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194</v>
      </c>
      <c r="X30" s="390"/>
      <c r="Y30" s="390"/>
      <c r="Z30" s="390"/>
      <c r="AA30" s="390"/>
      <c r="AB30" s="390"/>
      <c r="AC30" s="390"/>
      <c r="AD30" s="390"/>
      <c r="AE30" s="390"/>
      <c r="AF30" s="390"/>
      <c r="AG30" s="391"/>
      <c r="AH30" s="392">
        <v>98.7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2750655</v>
      </c>
      <c r="BO30" s="457"/>
      <c r="BP30" s="457"/>
      <c r="BQ30" s="457"/>
      <c r="BR30" s="457"/>
      <c r="BS30" s="457"/>
      <c r="BT30" s="457"/>
      <c r="BU30" s="458"/>
      <c r="BV30" s="456">
        <v>2716250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195</v>
      </c>
      <c r="D32" s="381"/>
      <c r="E32" s="381"/>
      <c r="F32" s="381"/>
      <c r="G32" s="381"/>
      <c r="H32" s="381"/>
      <c r="I32" s="381"/>
      <c r="J32" s="381"/>
      <c r="K32" s="381"/>
      <c r="L32" s="381"/>
      <c r="M32" s="381"/>
      <c r="N32" s="381"/>
      <c r="O32" s="381"/>
      <c r="P32" s="381"/>
      <c r="Q32" s="381"/>
      <c r="R32" s="381"/>
      <c r="S32" s="381"/>
      <c r="U32" s="382" t="s">
        <v>196</v>
      </c>
      <c r="V32" s="382"/>
      <c r="W32" s="382"/>
      <c r="X32" s="382"/>
      <c r="Y32" s="382"/>
      <c r="Z32" s="382"/>
      <c r="AA32" s="382"/>
      <c r="AB32" s="382"/>
      <c r="AC32" s="382"/>
      <c r="AD32" s="382"/>
      <c r="AE32" s="382"/>
      <c r="AF32" s="382"/>
      <c r="AG32" s="382"/>
      <c r="AH32" s="382"/>
      <c r="AI32" s="382"/>
      <c r="AJ32" s="382"/>
      <c r="AK32" s="382"/>
      <c r="AM32" s="382" t="s">
        <v>197</v>
      </c>
      <c r="AN32" s="382"/>
      <c r="AO32" s="382"/>
      <c r="AP32" s="382"/>
      <c r="AQ32" s="382"/>
      <c r="AR32" s="382"/>
      <c r="AS32" s="382"/>
      <c r="AT32" s="382"/>
      <c r="AU32" s="382"/>
      <c r="AV32" s="382"/>
      <c r="AW32" s="382"/>
      <c r="AX32" s="382"/>
      <c r="AY32" s="382"/>
      <c r="AZ32" s="382"/>
      <c r="BA32" s="382"/>
      <c r="BB32" s="382"/>
      <c r="BC32" s="382"/>
      <c r="BE32" s="382" t="s">
        <v>198</v>
      </c>
      <c r="BF32" s="382"/>
      <c r="BG32" s="382"/>
      <c r="BH32" s="382"/>
      <c r="BI32" s="382"/>
      <c r="BJ32" s="382"/>
      <c r="BK32" s="382"/>
      <c r="BL32" s="382"/>
      <c r="BM32" s="382"/>
      <c r="BN32" s="382"/>
      <c r="BO32" s="382"/>
      <c r="BP32" s="382"/>
      <c r="BQ32" s="382"/>
      <c r="BR32" s="382"/>
      <c r="BS32" s="382"/>
      <c r="BT32" s="382"/>
      <c r="BU32" s="382"/>
      <c r="BW32" s="382" t="s">
        <v>199</v>
      </c>
      <c r="BX32" s="382"/>
      <c r="BY32" s="382"/>
      <c r="BZ32" s="382"/>
      <c r="CA32" s="382"/>
      <c r="CB32" s="382"/>
      <c r="CC32" s="382"/>
      <c r="CD32" s="382"/>
      <c r="CE32" s="382"/>
      <c r="CF32" s="382"/>
      <c r="CG32" s="382"/>
      <c r="CH32" s="382"/>
      <c r="CI32" s="382"/>
      <c r="CJ32" s="382"/>
      <c r="CK32" s="382"/>
      <c r="CL32" s="382"/>
      <c r="CM32" s="382"/>
      <c r="CO32" s="382" t="s">
        <v>200</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201</v>
      </c>
      <c r="D33" s="374"/>
      <c r="E33" s="373" t="s">
        <v>202</v>
      </c>
      <c r="F33" s="373"/>
      <c r="G33" s="373"/>
      <c r="H33" s="373"/>
      <c r="I33" s="373"/>
      <c r="J33" s="373"/>
      <c r="K33" s="373"/>
      <c r="L33" s="373"/>
      <c r="M33" s="373"/>
      <c r="N33" s="373"/>
      <c r="O33" s="373"/>
      <c r="P33" s="373"/>
      <c r="Q33" s="373"/>
      <c r="R33" s="373"/>
      <c r="S33" s="373"/>
      <c r="T33" s="203"/>
      <c r="U33" s="374" t="s">
        <v>203</v>
      </c>
      <c r="V33" s="374"/>
      <c r="W33" s="373" t="s">
        <v>204</v>
      </c>
      <c r="X33" s="373"/>
      <c r="Y33" s="373"/>
      <c r="Z33" s="373"/>
      <c r="AA33" s="373"/>
      <c r="AB33" s="373"/>
      <c r="AC33" s="373"/>
      <c r="AD33" s="373"/>
      <c r="AE33" s="373"/>
      <c r="AF33" s="373"/>
      <c r="AG33" s="373"/>
      <c r="AH33" s="373"/>
      <c r="AI33" s="373"/>
      <c r="AJ33" s="373"/>
      <c r="AK33" s="373"/>
      <c r="AL33" s="203"/>
      <c r="AM33" s="374" t="s">
        <v>203</v>
      </c>
      <c r="AN33" s="374"/>
      <c r="AO33" s="373" t="s">
        <v>205</v>
      </c>
      <c r="AP33" s="373"/>
      <c r="AQ33" s="373"/>
      <c r="AR33" s="373"/>
      <c r="AS33" s="373"/>
      <c r="AT33" s="373"/>
      <c r="AU33" s="373"/>
      <c r="AV33" s="373"/>
      <c r="AW33" s="373"/>
      <c r="AX33" s="373"/>
      <c r="AY33" s="373"/>
      <c r="AZ33" s="373"/>
      <c r="BA33" s="373"/>
      <c r="BB33" s="373"/>
      <c r="BC33" s="373"/>
      <c r="BD33" s="204"/>
      <c r="BE33" s="373" t="s">
        <v>206</v>
      </c>
      <c r="BF33" s="373"/>
      <c r="BG33" s="373" t="s">
        <v>207</v>
      </c>
      <c r="BH33" s="373"/>
      <c r="BI33" s="373"/>
      <c r="BJ33" s="373"/>
      <c r="BK33" s="373"/>
      <c r="BL33" s="373"/>
      <c r="BM33" s="373"/>
      <c r="BN33" s="373"/>
      <c r="BO33" s="373"/>
      <c r="BP33" s="373"/>
      <c r="BQ33" s="373"/>
      <c r="BR33" s="373"/>
      <c r="BS33" s="373"/>
      <c r="BT33" s="373"/>
      <c r="BU33" s="373"/>
      <c r="BV33" s="204"/>
      <c r="BW33" s="374" t="s">
        <v>206</v>
      </c>
      <c r="BX33" s="374"/>
      <c r="BY33" s="373" t="s">
        <v>208</v>
      </c>
      <c r="BZ33" s="373"/>
      <c r="CA33" s="373"/>
      <c r="CB33" s="373"/>
      <c r="CC33" s="373"/>
      <c r="CD33" s="373"/>
      <c r="CE33" s="373"/>
      <c r="CF33" s="373"/>
      <c r="CG33" s="373"/>
      <c r="CH33" s="373"/>
      <c r="CI33" s="373"/>
      <c r="CJ33" s="373"/>
      <c r="CK33" s="373"/>
      <c r="CL33" s="373"/>
      <c r="CM33" s="373"/>
      <c r="CN33" s="203"/>
      <c r="CO33" s="374" t="s">
        <v>209</v>
      </c>
      <c r="CP33" s="374"/>
      <c r="CQ33" s="373" t="s">
        <v>210</v>
      </c>
      <c r="CR33" s="373"/>
      <c r="CS33" s="373"/>
      <c r="CT33" s="373"/>
      <c r="CU33" s="373"/>
      <c r="CV33" s="373"/>
      <c r="CW33" s="373"/>
      <c r="CX33" s="373"/>
      <c r="CY33" s="373"/>
      <c r="CZ33" s="373"/>
      <c r="DA33" s="373"/>
      <c r="DB33" s="373"/>
      <c r="DC33" s="373"/>
      <c r="DD33" s="373"/>
      <c r="DE33" s="373"/>
      <c r="DF33" s="203"/>
      <c r="DG33" s="372" t="s">
        <v>211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公共下水道事業特別会計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江津邑智消防組合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江津市土地開発公社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国民健康保険診療所事業特別会計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IF('各会計、関係団体の財政状況及び健全化判断比率'!B33="","",'各会計、関係団体の財政状況及び健全化判断比率'!B33)</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浜田市江津市旧有福村有財産共同管理組合</v>
      </c>
      <c r="BZ35" s="371"/>
      <c r="CA35" s="371"/>
      <c r="CB35" s="371"/>
      <c r="CC35" s="371"/>
      <c r="CD35" s="371"/>
      <c r="CE35" s="371"/>
      <c r="CF35" s="371"/>
      <c r="CG35" s="371"/>
      <c r="CH35" s="371"/>
      <c r="CI35" s="371"/>
      <c r="CJ35" s="371"/>
      <c r="CK35" s="371"/>
      <c r="CL35" s="371"/>
      <c r="CM35" s="371"/>
      <c r="CN35" s="178"/>
      <c r="CO35" s="370">
        <f t="shared" ref="CO35:CO43" si="3">IF(CQ35="","",CO34+1)</f>
        <v>16</v>
      </c>
      <c r="CP35" s="370"/>
      <c r="CQ35" s="371" t="str">
        <f>IF('各会計、関係団体の財政状況及び健全化判断比率'!BS8="","",'各会計、関係団体の財政状況及び健全化判断比率'!BS8)</f>
        <v>ふるさと支援センターめぐみ</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島根県市町村総合事務組合（普通会計）</v>
      </c>
      <c r="BZ36" s="371"/>
      <c r="CA36" s="371"/>
      <c r="CB36" s="371"/>
      <c r="CC36" s="371"/>
      <c r="CD36" s="371"/>
      <c r="CE36" s="371"/>
      <c r="CF36" s="371"/>
      <c r="CG36" s="371"/>
      <c r="CH36" s="371"/>
      <c r="CI36" s="371"/>
      <c r="CJ36" s="371"/>
      <c r="CK36" s="371"/>
      <c r="CL36" s="371"/>
      <c r="CM36" s="371"/>
      <c r="CN36" s="178"/>
      <c r="CO36" s="370">
        <f t="shared" si="3"/>
        <v>17</v>
      </c>
      <c r="CP36" s="370"/>
      <c r="CQ36" s="371" t="str">
        <f>IF('各会計、関係団体の財政状況及び健全化判断比率'!BS9="","",'各会計、関係団体の財政状況及び健全化判断比率'!BS9)</f>
        <v>江津市教育文化財団</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浜田広域行政組合(普通会計）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　〃　　　(介護保険特別会計）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島根県後期高齢者医療広域連合（普通会計）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　〃（後期高齢者医療特別会計）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367" t="s">
        <v>213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595</v>
      </c>
    </row>
    <row r="54" spans="5:113" x14ac:dyDescent="0.15"/>
    <row r="55" spans="5:113" x14ac:dyDescent="0.15"/>
    <row r="56" spans="5:113" x14ac:dyDescent="0.15"/>
  </sheetData>
  <sheetProtection algorithmName="SHA-512" hashValue="aGY/9fDR2ketzfKXiKCcXUNmgMI4vNnUhli8eYAud5TlX83pRHwlVpUhE65tcXsDOKaTBkbHI+M2sBcq7M3T+w==" saltValue="vtH75NKDiJNs+y0Pkl+rQ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79" t="s">
        <v>562</v>
      </c>
      <c r="D34" s="1179"/>
      <c r="E34" s="1180"/>
      <c r="F34" s="32">
        <v>5.68</v>
      </c>
      <c r="G34" s="33">
        <v>5.97</v>
      </c>
      <c r="H34" s="33">
        <v>3.89</v>
      </c>
      <c r="I34" s="33">
        <v>6.19</v>
      </c>
      <c r="J34" s="34">
        <v>6.81</v>
      </c>
      <c r="K34" s="22"/>
      <c r="L34" s="22"/>
      <c r="M34" s="22"/>
      <c r="N34" s="22"/>
      <c r="O34" s="22"/>
      <c r="P34" s="22"/>
    </row>
    <row r="35" spans="1:16" ht="39" customHeight="1" x14ac:dyDescent="0.15">
      <c r="A35" s="22"/>
      <c r="B35" s="35"/>
      <c r="C35" s="1173" t="s">
        <v>563</v>
      </c>
      <c r="D35" s="1174"/>
      <c r="E35" s="1175"/>
      <c r="F35" s="36">
        <v>5.09</v>
      </c>
      <c r="G35" s="37">
        <v>4.17</v>
      </c>
      <c r="H35" s="37">
        <v>3.68</v>
      </c>
      <c r="I35" s="37">
        <v>3.93</v>
      </c>
      <c r="J35" s="38">
        <v>4.3</v>
      </c>
      <c r="K35" s="22"/>
      <c r="L35" s="22"/>
      <c r="M35" s="22"/>
      <c r="N35" s="22"/>
      <c r="O35" s="22"/>
      <c r="P35" s="22"/>
    </row>
    <row r="36" spans="1:16" ht="39" customHeight="1" x14ac:dyDescent="0.15">
      <c r="A36" s="22"/>
      <c r="B36" s="35"/>
      <c r="C36" s="1173" t="s">
        <v>564</v>
      </c>
      <c r="D36" s="1174"/>
      <c r="E36" s="1175"/>
      <c r="F36" s="36">
        <v>1.33</v>
      </c>
      <c r="G36" s="37">
        <v>0.4</v>
      </c>
      <c r="H36" s="37">
        <v>0.79</v>
      </c>
      <c r="I36" s="37">
        <v>0.26</v>
      </c>
      <c r="J36" s="38">
        <v>0.43</v>
      </c>
      <c r="K36" s="22"/>
      <c r="L36" s="22"/>
      <c r="M36" s="22"/>
      <c r="N36" s="22"/>
      <c r="O36" s="22"/>
      <c r="P36" s="22"/>
    </row>
    <row r="37" spans="1:16" ht="39" customHeight="1" x14ac:dyDescent="0.15">
      <c r="A37" s="22"/>
      <c r="B37" s="35"/>
      <c r="C37" s="1173" t="s">
        <v>565</v>
      </c>
      <c r="D37" s="1174"/>
      <c r="E37" s="1175"/>
      <c r="F37" s="36">
        <v>0</v>
      </c>
      <c r="G37" s="37">
        <v>0</v>
      </c>
      <c r="H37" s="37">
        <v>0.19</v>
      </c>
      <c r="I37" s="37">
        <v>0</v>
      </c>
      <c r="J37" s="38">
        <v>0.11</v>
      </c>
      <c r="K37" s="22"/>
      <c r="L37" s="22"/>
      <c r="M37" s="22"/>
      <c r="N37" s="22"/>
      <c r="O37" s="22"/>
      <c r="P37" s="22"/>
    </row>
    <row r="38" spans="1:16" ht="39" customHeight="1" x14ac:dyDescent="0.15">
      <c r="A38" s="22"/>
      <c r="B38" s="35"/>
      <c r="C38" s="1173" t="s">
        <v>566</v>
      </c>
      <c r="D38" s="1174"/>
      <c r="E38" s="1175"/>
      <c r="F38" s="36">
        <v>0.03</v>
      </c>
      <c r="G38" s="37">
        <v>0.03</v>
      </c>
      <c r="H38" s="37">
        <v>0.03</v>
      </c>
      <c r="I38" s="37">
        <v>0</v>
      </c>
      <c r="J38" s="38">
        <v>0.1</v>
      </c>
      <c r="K38" s="22"/>
      <c r="L38" s="22"/>
      <c r="M38" s="22"/>
      <c r="N38" s="22"/>
      <c r="O38" s="22"/>
      <c r="P38" s="22"/>
    </row>
    <row r="39" spans="1:16" ht="39" customHeight="1" x14ac:dyDescent="0.15">
      <c r="A39" s="22"/>
      <c r="B39" s="35"/>
      <c r="C39" s="1173" t="s">
        <v>567</v>
      </c>
      <c r="D39" s="1174"/>
      <c r="E39" s="1175"/>
      <c r="F39" s="36">
        <v>0.06</v>
      </c>
      <c r="G39" s="37">
        <v>0.08</v>
      </c>
      <c r="H39" s="37">
        <v>0</v>
      </c>
      <c r="I39" s="37">
        <v>0</v>
      </c>
      <c r="J39" s="38">
        <v>0</v>
      </c>
      <c r="K39" s="22"/>
      <c r="L39" s="22"/>
      <c r="M39" s="22"/>
      <c r="N39" s="22"/>
      <c r="O39" s="22"/>
      <c r="P39" s="22"/>
    </row>
    <row r="40" spans="1:16" ht="39" customHeight="1" x14ac:dyDescent="0.15">
      <c r="A40" s="22"/>
      <c r="B40" s="35"/>
      <c r="C40" s="1173" t="s">
        <v>568</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569</v>
      </c>
      <c r="D42" s="1174"/>
      <c r="E42" s="1175"/>
      <c r="F42" s="36" t="s">
        <v>516</v>
      </c>
      <c r="G42" s="37" t="s">
        <v>516</v>
      </c>
      <c r="H42" s="37" t="s">
        <v>516</v>
      </c>
      <c r="I42" s="37" t="s">
        <v>516</v>
      </c>
      <c r="J42" s="38" t="s">
        <v>516</v>
      </c>
      <c r="K42" s="22"/>
      <c r="L42" s="22"/>
      <c r="M42" s="22"/>
      <c r="N42" s="22"/>
      <c r="O42" s="22"/>
      <c r="P42" s="22"/>
    </row>
    <row r="43" spans="1:16" ht="39" customHeight="1" thickBot="1" x14ac:dyDescent="0.2">
      <c r="A43" s="22"/>
      <c r="B43" s="40"/>
      <c r="C43" s="1176" t="s">
        <v>570</v>
      </c>
      <c r="D43" s="1177"/>
      <c r="E43" s="1178"/>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MIfEu53AHSdU6NqdMDBCi7/ZhYp6xguTd1g3hzBDWai9K3E2iWDdP6TaPeaM7Lx6kuMmJqtjcYR+/vYsjEbng==" saltValue="foiXpfMo6P7yOAOkqXzs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2288</v>
      </c>
      <c r="L45" s="60">
        <v>2286</v>
      </c>
      <c r="M45" s="60">
        <v>2204</v>
      </c>
      <c r="N45" s="60">
        <v>2162</v>
      </c>
      <c r="O45" s="61">
        <v>2123</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516</v>
      </c>
      <c r="L46" s="64" t="s">
        <v>516</v>
      </c>
      <c r="M46" s="64" t="s">
        <v>516</v>
      </c>
      <c r="N46" s="64" t="s">
        <v>516</v>
      </c>
      <c r="O46" s="65" t="s">
        <v>516</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516</v>
      </c>
      <c r="L47" s="64" t="s">
        <v>516</v>
      </c>
      <c r="M47" s="64" t="s">
        <v>516</v>
      </c>
      <c r="N47" s="64" t="s">
        <v>516</v>
      </c>
      <c r="O47" s="65" t="s">
        <v>516</v>
      </c>
      <c r="P47" s="48"/>
      <c r="Q47" s="48"/>
      <c r="R47" s="48"/>
      <c r="S47" s="48"/>
      <c r="T47" s="48"/>
      <c r="U47" s="48"/>
    </row>
    <row r="48" spans="1:21" ht="30.75" customHeight="1" x14ac:dyDescent="0.15">
      <c r="A48" s="48"/>
      <c r="B48" s="1201"/>
      <c r="C48" s="1202"/>
      <c r="D48" s="62"/>
      <c r="E48" s="1183" t="s">
        <v>15</v>
      </c>
      <c r="F48" s="1183"/>
      <c r="G48" s="1183"/>
      <c r="H48" s="1183"/>
      <c r="I48" s="1183"/>
      <c r="J48" s="1184"/>
      <c r="K48" s="63">
        <v>474</v>
      </c>
      <c r="L48" s="64">
        <v>465</v>
      </c>
      <c r="M48" s="64">
        <v>461</v>
      </c>
      <c r="N48" s="64">
        <v>460</v>
      </c>
      <c r="O48" s="65">
        <v>474</v>
      </c>
      <c r="P48" s="48"/>
      <c r="Q48" s="48"/>
      <c r="R48" s="48"/>
      <c r="S48" s="48"/>
      <c r="T48" s="48"/>
      <c r="U48" s="48"/>
    </row>
    <row r="49" spans="1:21" ht="30.75" customHeight="1" x14ac:dyDescent="0.15">
      <c r="A49" s="48"/>
      <c r="B49" s="1201"/>
      <c r="C49" s="1202"/>
      <c r="D49" s="62"/>
      <c r="E49" s="1183" t="s">
        <v>16</v>
      </c>
      <c r="F49" s="1183"/>
      <c r="G49" s="1183"/>
      <c r="H49" s="1183"/>
      <c r="I49" s="1183"/>
      <c r="J49" s="1184"/>
      <c r="K49" s="63">
        <v>133</v>
      </c>
      <c r="L49" s="64">
        <v>145</v>
      </c>
      <c r="M49" s="64">
        <v>148</v>
      </c>
      <c r="N49" s="64">
        <v>123</v>
      </c>
      <c r="O49" s="65">
        <v>102</v>
      </c>
      <c r="P49" s="48"/>
      <c r="Q49" s="48"/>
      <c r="R49" s="48"/>
      <c r="S49" s="48"/>
      <c r="T49" s="48"/>
      <c r="U49" s="48"/>
    </row>
    <row r="50" spans="1:21" ht="30.75" customHeight="1" x14ac:dyDescent="0.15">
      <c r="A50" s="48"/>
      <c r="B50" s="1201"/>
      <c r="C50" s="1202"/>
      <c r="D50" s="62"/>
      <c r="E50" s="1183" t="s">
        <v>17</v>
      </c>
      <c r="F50" s="1183"/>
      <c r="G50" s="1183"/>
      <c r="H50" s="1183"/>
      <c r="I50" s="1183"/>
      <c r="J50" s="1184"/>
      <c r="K50" s="63">
        <v>42</v>
      </c>
      <c r="L50" s="64">
        <v>38</v>
      </c>
      <c r="M50" s="64">
        <v>27</v>
      </c>
      <c r="N50" s="64">
        <v>14</v>
      </c>
      <c r="O50" s="65">
        <v>12</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516</v>
      </c>
      <c r="L51" s="64" t="s">
        <v>516</v>
      </c>
      <c r="M51" s="64">
        <v>0</v>
      </c>
      <c r="N51" s="64" t="s">
        <v>516</v>
      </c>
      <c r="O51" s="65" t="s">
        <v>516</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1988</v>
      </c>
      <c r="L52" s="64">
        <v>1973</v>
      </c>
      <c r="M52" s="64">
        <v>1916</v>
      </c>
      <c r="N52" s="64">
        <v>1973</v>
      </c>
      <c r="O52" s="65">
        <v>1852</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949</v>
      </c>
      <c r="L53" s="69">
        <v>961</v>
      </c>
      <c r="M53" s="69">
        <v>924</v>
      </c>
      <c r="N53" s="69">
        <v>786</v>
      </c>
      <c r="O53" s="70">
        <v>859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vTFypjTAma2P6E2KcY8g22+TeOh6rzyfMxSsbc80Gcxf3DNweoVcDJWqn7MHDMNYi9VNrTZ3LpH0IOCibHJTA==" saltValue="lwMy5OuVGBC4JFMcAXCY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2" orientation="portrait"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19" t="s">
        <v>30</v>
      </c>
      <c r="C41" s="1220"/>
      <c r="D41" s="102"/>
      <c r="E41" s="1221" t="s">
        <v>31</v>
      </c>
      <c r="F41" s="1221"/>
      <c r="G41" s="1221"/>
      <c r="H41" s="1222"/>
      <c r="I41" s="358">
        <v>21899</v>
      </c>
      <c r="J41" s="359">
        <v>21124</v>
      </c>
      <c r="K41" s="359">
        <v>20531</v>
      </c>
      <c r="L41" s="359">
        <v>21109</v>
      </c>
      <c r="M41" s="360">
        <v>19483</v>
      </c>
    </row>
    <row r="42" spans="2:13" ht="27.75" customHeight="1" x14ac:dyDescent="0.15">
      <c r="B42" s="1209"/>
      <c r="C42" s="1210"/>
      <c r="D42" s="103"/>
      <c r="E42" s="1213" t="s">
        <v>32</v>
      </c>
      <c r="F42" s="1213"/>
      <c r="G42" s="1213"/>
      <c r="H42" s="1214"/>
      <c r="I42" s="361">
        <v>541</v>
      </c>
      <c r="J42" s="362">
        <v>277</v>
      </c>
      <c r="K42" s="362">
        <v>169</v>
      </c>
      <c r="L42" s="362">
        <v>65</v>
      </c>
      <c r="M42" s="363">
        <v>53</v>
      </c>
    </row>
    <row r="43" spans="2:13" ht="27.75" customHeight="1" x14ac:dyDescent="0.15">
      <c r="B43" s="1209"/>
      <c r="C43" s="1210"/>
      <c r="D43" s="103"/>
      <c r="E43" s="1213" t="s">
        <v>33</v>
      </c>
      <c r="F43" s="1213"/>
      <c r="G43" s="1213"/>
      <c r="H43" s="1214"/>
      <c r="I43" s="361">
        <v>7359</v>
      </c>
      <c r="J43" s="362">
        <v>7848</v>
      </c>
      <c r="K43" s="362">
        <v>7831</v>
      </c>
      <c r="L43" s="362">
        <v>7835</v>
      </c>
      <c r="M43" s="363">
        <v>7759</v>
      </c>
    </row>
    <row r="44" spans="2:13" ht="27.75" customHeight="1" x14ac:dyDescent="0.15">
      <c r="B44" s="1209"/>
      <c r="C44" s="1210"/>
      <c r="D44" s="103"/>
      <c r="E44" s="1213" t="s">
        <v>34</v>
      </c>
      <c r="F44" s="1213"/>
      <c r="G44" s="1213"/>
      <c r="H44" s="1214"/>
      <c r="I44" s="361">
        <v>724</v>
      </c>
      <c r="J44" s="362">
        <v>587</v>
      </c>
      <c r="K44" s="362">
        <v>474</v>
      </c>
      <c r="L44" s="362">
        <v>421</v>
      </c>
      <c r="M44" s="363">
        <v>299</v>
      </c>
    </row>
    <row r="45" spans="2:13" ht="27.75" customHeight="1" x14ac:dyDescent="0.15">
      <c r="B45" s="1209"/>
      <c r="C45" s="1210"/>
      <c r="D45" s="103"/>
      <c r="E45" s="1213" t="s">
        <v>35</v>
      </c>
      <c r="F45" s="1213"/>
      <c r="G45" s="1213"/>
      <c r="H45" s="1214"/>
      <c r="I45" s="361">
        <v>2996</v>
      </c>
      <c r="J45" s="362">
        <v>2913</v>
      </c>
      <c r="K45" s="362">
        <v>2895</v>
      </c>
      <c r="L45" s="362">
        <v>2881</v>
      </c>
      <c r="M45" s="363">
        <v>2820</v>
      </c>
    </row>
    <row r="46" spans="2:13" ht="27.75" customHeight="1" x14ac:dyDescent="0.15">
      <c r="B46" s="1209"/>
      <c r="C46" s="1210"/>
      <c r="D46" s="104"/>
      <c r="E46" s="1213" t="s">
        <v>36</v>
      </c>
      <c r="F46" s="1213"/>
      <c r="G46" s="1213"/>
      <c r="H46" s="1214"/>
      <c r="I46" s="361" t="s">
        <v>516</v>
      </c>
      <c r="J46" s="362" t="s">
        <v>516</v>
      </c>
      <c r="K46" s="362" t="s">
        <v>516</v>
      </c>
      <c r="L46" s="362" t="s">
        <v>516</v>
      </c>
      <c r="M46" s="363" t="s">
        <v>516</v>
      </c>
    </row>
    <row r="47" spans="2:13" ht="27.75" customHeight="1" x14ac:dyDescent="0.15">
      <c r="B47" s="1209"/>
      <c r="C47" s="1210"/>
      <c r="D47" s="105"/>
      <c r="E47" s="1223" t="s">
        <v>37</v>
      </c>
      <c r="F47" s="1224"/>
      <c r="G47" s="1224"/>
      <c r="H47" s="1225"/>
      <c r="I47" s="361" t="s">
        <v>516</v>
      </c>
      <c r="J47" s="362" t="s">
        <v>516</v>
      </c>
      <c r="K47" s="362" t="s">
        <v>516</v>
      </c>
      <c r="L47" s="362" t="s">
        <v>516</v>
      </c>
      <c r="M47" s="363" t="s">
        <v>516</v>
      </c>
    </row>
    <row r="48" spans="2:13" ht="27.75" customHeight="1" x14ac:dyDescent="0.15">
      <c r="B48" s="1209"/>
      <c r="C48" s="1210"/>
      <c r="D48" s="103"/>
      <c r="E48" s="1213" t="s">
        <v>38</v>
      </c>
      <c r="F48" s="1213"/>
      <c r="G48" s="1213"/>
      <c r="H48" s="1214"/>
      <c r="I48" s="361" t="s">
        <v>516</v>
      </c>
      <c r="J48" s="362" t="s">
        <v>516</v>
      </c>
      <c r="K48" s="362" t="s">
        <v>516</v>
      </c>
      <c r="L48" s="362" t="s">
        <v>516</v>
      </c>
      <c r="M48" s="363" t="s">
        <v>516</v>
      </c>
    </row>
    <row r="49" spans="2:13" ht="27.75" customHeight="1" x14ac:dyDescent="0.15">
      <c r="B49" s="1211"/>
      <c r="C49" s="1212"/>
      <c r="D49" s="103"/>
      <c r="E49" s="1213" t="s">
        <v>39</v>
      </c>
      <c r="F49" s="1213"/>
      <c r="G49" s="1213"/>
      <c r="H49" s="1214"/>
      <c r="I49" s="361" t="s">
        <v>516</v>
      </c>
      <c r="J49" s="362" t="s">
        <v>516</v>
      </c>
      <c r="K49" s="362" t="s">
        <v>516</v>
      </c>
      <c r="L49" s="362" t="s">
        <v>516</v>
      </c>
      <c r="M49" s="363" t="s">
        <v>516</v>
      </c>
    </row>
    <row r="50" spans="2:13" ht="27.75" customHeight="1" x14ac:dyDescent="0.15">
      <c r="B50" s="1207" t="s">
        <v>40</v>
      </c>
      <c r="C50" s="1208"/>
      <c r="D50" s="106"/>
      <c r="E50" s="1213" t="s">
        <v>41</v>
      </c>
      <c r="F50" s="1213"/>
      <c r="G50" s="1213"/>
      <c r="H50" s="1214"/>
      <c r="I50" s="361">
        <v>4714</v>
      </c>
      <c r="J50" s="362">
        <v>5038</v>
      </c>
      <c r="K50" s="362">
        <v>4660</v>
      </c>
      <c r="L50" s="362">
        <v>4498</v>
      </c>
      <c r="M50" s="363">
        <v>4514</v>
      </c>
    </row>
    <row r="51" spans="2:13" ht="27.75" customHeight="1" x14ac:dyDescent="0.15">
      <c r="B51" s="1209"/>
      <c r="C51" s="1210"/>
      <c r="D51" s="103"/>
      <c r="E51" s="1213" t="s">
        <v>42</v>
      </c>
      <c r="F51" s="1213"/>
      <c r="G51" s="1213"/>
      <c r="H51" s="1214"/>
      <c r="I51" s="361">
        <v>1927</v>
      </c>
      <c r="J51" s="362">
        <v>1781</v>
      </c>
      <c r="K51" s="362">
        <v>1647</v>
      </c>
      <c r="L51" s="362">
        <v>1557</v>
      </c>
      <c r="M51" s="363">
        <v>1279</v>
      </c>
    </row>
    <row r="52" spans="2:13" ht="27.75" customHeight="1" x14ac:dyDescent="0.15">
      <c r="B52" s="1211"/>
      <c r="C52" s="1212"/>
      <c r="D52" s="103"/>
      <c r="E52" s="1213" t="s">
        <v>43</v>
      </c>
      <c r="F52" s="1213"/>
      <c r="G52" s="1213"/>
      <c r="H52" s="1214"/>
      <c r="I52" s="361">
        <v>18639</v>
      </c>
      <c r="J52" s="362">
        <v>18423</v>
      </c>
      <c r="K52" s="362">
        <v>18691</v>
      </c>
      <c r="L52" s="362">
        <v>19126</v>
      </c>
      <c r="M52" s="363">
        <v>18730</v>
      </c>
    </row>
    <row r="53" spans="2:13" ht="27.75" customHeight="1" thickBot="1" x14ac:dyDescent="0.2">
      <c r="B53" s="1215" t="s">
        <v>44</v>
      </c>
      <c r="C53" s="1216"/>
      <c r="D53" s="107"/>
      <c r="E53" s="1217" t="s">
        <v>45</v>
      </c>
      <c r="F53" s="1217"/>
      <c r="G53" s="1217"/>
      <c r="H53" s="1218"/>
      <c r="I53" s="364">
        <v>8237</v>
      </c>
      <c r="J53" s="365">
        <v>7506</v>
      </c>
      <c r="K53" s="365">
        <v>6902</v>
      </c>
      <c r="L53" s="365">
        <v>7131</v>
      </c>
      <c r="M53" s="366">
        <v>5889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0H+kf28ipTX3CRMNDrd+YHWN4Jx8dNs+K4wN+r0etiqe/M9nSqBXnR7ZHKQtgIhJcL8YegZkYKBAFI/yY5r1g==" saltValue="PuZLcSQzr8fBW0ue3enK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4" t="s">
        <v>48</v>
      </c>
      <c r="D55" s="1234"/>
      <c r="E55" s="1235"/>
      <c r="F55" s="119">
        <v>635</v>
      </c>
      <c r="G55" s="119">
        <v>637</v>
      </c>
      <c r="H55" s="120">
        <v>635</v>
      </c>
    </row>
    <row r="56" spans="2:8" ht="52.5" customHeight="1" x14ac:dyDescent="0.15">
      <c r="B56" s="121"/>
      <c r="C56" s="1236" t="s">
        <v>49</v>
      </c>
      <c r="D56" s="1236"/>
      <c r="E56" s="1237"/>
      <c r="F56" s="122">
        <v>1753</v>
      </c>
      <c r="G56" s="122">
        <v>2055</v>
      </c>
      <c r="H56" s="123">
        <v>2050</v>
      </c>
    </row>
    <row r="57" spans="2:8" ht="53.25" customHeight="1" x14ac:dyDescent="0.15">
      <c r="B57" s="121"/>
      <c r="C57" s="1238" t="s">
        <v>50</v>
      </c>
      <c r="D57" s="1238"/>
      <c r="E57" s="1239"/>
      <c r="F57" s="124">
        <v>3136</v>
      </c>
      <c r="G57" s="124">
        <v>2716</v>
      </c>
      <c r="H57" s="125">
        <v>2751</v>
      </c>
    </row>
    <row r="58" spans="2:8" ht="45.75" customHeight="1" x14ac:dyDescent="0.15">
      <c r="B58" s="126"/>
      <c r="C58" s="1226" t="s">
        <v>590</v>
      </c>
      <c r="D58" s="1227"/>
      <c r="E58" s="1228"/>
      <c r="F58" s="127">
        <v>2320</v>
      </c>
      <c r="G58" s="127">
        <v>1682</v>
      </c>
      <c r="H58" s="128">
        <v>1690</v>
      </c>
    </row>
    <row r="59" spans="2:8" ht="45.75" customHeight="1" x14ac:dyDescent="0.15">
      <c r="B59" s="126"/>
      <c r="C59" s="1226" t="s">
        <v>591</v>
      </c>
      <c r="D59" s="1227"/>
      <c r="E59" s="1228"/>
      <c r="F59" s="127">
        <v>370</v>
      </c>
      <c r="G59" s="127">
        <v>481</v>
      </c>
      <c r="H59" s="128">
        <v>484</v>
      </c>
    </row>
    <row r="60" spans="2:8" ht="45.75" customHeight="1" x14ac:dyDescent="0.15">
      <c r="B60" s="126"/>
      <c r="C60" s="1226" t="s">
        <v>592</v>
      </c>
      <c r="D60" s="1227"/>
      <c r="E60" s="1228"/>
      <c r="F60" s="127">
        <v>245</v>
      </c>
      <c r="G60" s="127">
        <v>359</v>
      </c>
      <c r="H60" s="128">
        <v>384</v>
      </c>
    </row>
    <row r="61" spans="2:8" ht="45.75" customHeight="1" x14ac:dyDescent="0.15">
      <c r="B61" s="126"/>
      <c r="C61" s="1226" t="s">
        <v>593</v>
      </c>
      <c r="D61" s="1227"/>
      <c r="E61" s="1228"/>
      <c r="F61" s="127">
        <v>72</v>
      </c>
      <c r="G61" s="127">
        <v>72</v>
      </c>
      <c r="H61" s="128">
        <v>72</v>
      </c>
    </row>
    <row r="62" spans="2:8" ht="45.75" customHeight="1" thickBot="1" x14ac:dyDescent="0.2">
      <c r="B62" s="129"/>
      <c r="C62" s="1229" t="s">
        <v>594</v>
      </c>
      <c r="D62" s="1230"/>
      <c r="E62" s="1231"/>
      <c r="F62" s="130">
        <v>53</v>
      </c>
      <c r="G62" s="130">
        <v>54</v>
      </c>
      <c r="H62" s="131">
        <v>53</v>
      </c>
    </row>
    <row r="63" spans="2:8" ht="52.5" customHeight="1" thickBot="1" x14ac:dyDescent="0.2">
      <c r="B63" s="132"/>
      <c r="C63" s="1232" t="s">
        <v>51</v>
      </c>
      <c r="D63" s="1232"/>
      <c r="E63" s="1233"/>
      <c r="F63" s="133">
        <v>5524</v>
      </c>
      <c r="G63" s="133">
        <v>5408</v>
      </c>
      <c r="H63" s="134">
        <v>5436</v>
      </c>
    </row>
    <row r="64" spans="2:8" x14ac:dyDescent="0.15"/>
  </sheetData>
  <sheetProtection algorithmName="SHA-512" hashValue="nF9aEHHdhmClsezJKLlCi9G8NRcTRUh3YuE7fcNW0uJnqqUJ6onPRk7J1WjXlNKh/Q68IVEyjpHTPpU+VbuJgw==" saltValue="o0PL9wVu1Y1r7K0AmCku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A74B-D901-43F5-BE30-F708C6C58FCE}">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557</v>
      </c>
      <c r="BQ50" s="1273"/>
      <c r="BR50" s="1273"/>
      <c r="BS50" s="1273"/>
      <c r="BT50" s="1273"/>
      <c r="BU50" s="1273"/>
      <c r="BV50" s="1273"/>
      <c r="BW50" s="1273"/>
      <c r="BX50" s="1273" t="s">
        <v>558</v>
      </c>
      <c r="BY50" s="1273"/>
      <c r="BZ50" s="1273"/>
      <c r="CA50" s="1273"/>
      <c r="CB50" s="1273"/>
      <c r="CC50" s="1273"/>
      <c r="CD50" s="1273"/>
      <c r="CE50" s="1273"/>
      <c r="CF50" s="1273" t="s">
        <v>559</v>
      </c>
      <c r="CG50" s="1273"/>
      <c r="CH50" s="1273"/>
      <c r="CI50" s="1273"/>
      <c r="CJ50" s="1273"/>
      <c r="CK50" s="1273"/>
      <c r="CL50" s="1273"/>
      <c r="CM50" s="1273"/>
      <c r="CN50" s="1273" t="s">
        <v>560</v>
      </c>
      <c r="CO50" s="1273"/>
      <c r="CP50" s="1273"/>
      <c r="CQ50" s="1273"/>
      <c r="CR50" s="1273"/>
      <c r="CS50" s="1273"/>
      <c r="CT50" s="1273"/>
      <c r="CU50" s="1273"/>
      <c r="CV50" s="1273" t="s">
        <v>561</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600</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278">
        <v>119.6</v>
      </c>
      <c r="BQ51" s="1278"/>
      <c r="BR51" s="1278"/>
      <c r="BS51" s="1278"/>
      <c r="BT51" s="1278"/>
      <c r="BU51" s="1278"/>
      <c r="BV51" s="1278"/>
      <c r="BW51" s="1278"/>
      <c r="BX51" s="1278">
        <v>109.6</v>
      </c>
      <c r="BY51" s="1278"/>
      <c r="BZ51" s="1278"/>
      <c r="CA51" s="1278"/>
      <c r="CB51" s="1278"/>
      <c r="CC51" s="1278"/>
      <c r="CD51" s="1278"/>
      <c r="CE51" s="1278"/>
      <c r="CF51" s="1278">
        <v>100.9</v>
      </c>
      <c r="CG51" s="1278"/>
      <c r="CH51" s="1278"/>
      <c r="CI51" s="1278"/>
      <c r="CJ51" s="1278"/>
      <c r="CK51" s="1278"/>
      <c r="CL51" s="1278"/>
      <c r="CM51" s="1278"/>
      <c r="CN51" s="1278">
        <v>101.3</v>
      </c>
      <c r="CO51" s="1278"/>
      <c r="CP51" s="1278"/>
      <c r="CQ51" s="1278"/>
      <c r="CR51" s="1278"/>
      <c r="CS51" s="1278"/>
      <c r="CT51" s="1278"/>
      <c r="CU51" s="1278"/>
      <c r="CV51" s="1278">
        <v>79.3</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602</v>
      </c>
      <c r="BC53" s="1277"/>
      <c r="BD53" s="1277"/>
      <c r="BE53" s="1277"/>
      <c r="BF53" s="1277"/>
      <c r="BG53" s="1277"/>
      <c r="BH53" s="1277"/>
      <c r="BI53" s="1277"/>
      <c r="BJ53" s="1277"/>
      <c r="BK53" s="1277"/>
      <c r="BL53" s="1277"/>
      <c r="BM53" s="1277"/>
      <c r="BN53" s="1277"/>
      <c r="BO53" s="1277"/>
      <c r="BP53" s="1278">
        <v>59.4</v>
      </c>
      <c r="BQ53" s="1278"/>
      <c r="BR53" s="1278"/>
      <c r="BS53" s="1278"/>
      <c r="BT53" s="1278"/>
      <c r="BU53" s="1278"/>
      <c r="BV53" s="1278"/>
      <c r="BW53" s="1278"/>
      <c r="BX53" s="1278">
        <v>61</v>
      </c>
      <c r="BY53" s="1278"/>
      <c r="BZ53" s="1278"/>
      <c r="CA53" s="1278"/>
      <c r="CB53" s="1278"/>
      <c r="CC53" s="1278"/>
      <c r="CD53" s="1278"/>
      <c r="CE53" s="1278"/>
      <c r="CF53" s="1278">
        <v>62.4</v>
      </c>
      <c r="CG53" s="1278"/>
      <c r="CH53" s="1278"/>
      <c r="CI53" s="1278"/>
      <c r="CJ53" s="1278"/>
      <c r="CK53" s="1278"/>
      <c r="CL53" s="1278"/>
      <c r="CM53" s="1278"/>
      <c r="CN53" s="1278">
        <v>62.5</v>
      </c>
      <c r="CO53" s="1278"/>
      <c r="CP53" s="1278"/>
      <c r="CQ53" s="1278"/>
      <c r="CR53" s="1278"/>
      <c r="CS53" s="1278"/>
      <c r="CT53" s="1278"/>
      <c r="CU53" s="1278"/>
      <c r="CV53" s="1278">
        <v>64.099999999999994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603</v>
      </c>
      <c r="AO55" s="1273"/>
      <c r="AP55" s="1273"/>
      <c r="AQ55" s="1273"/>
      <c r="AR55" s="1273"/>
      <c r="AS55" s="1273"/>
      <c r="AT55" s="1273"/>
      <c r="AU55" s="1273"/>
      <c r="AV55" s="1273"/>
      <c r="AW55" s="1273"/>
      <c r="AX55" s="1273"/>
      <c r="AY55" s="1273"/>
      <c r="AZ55" s="1273"/>
      <c r="BA55" s="1273"/>
      <c r="BB55" s="1277" t="s">
        <v>601</v>
      </c>
      <c r="BC55" s="1277"/>
      <c r="BD55" s="1277"/>
      <c r="BE55" s="1277"/>
      <c r="BF55" s="1277"/>
      <c r="BG55" s="1277"/>
      <c r="BH55" s="1277"/>
      <c r="BI55" s="1277"/>
      <c r="BJ55" s="1277"/>
      <c r="BK55" s="1277"/>
      <c r="BL55" s="1277"/>
      <c r="BM55" s="1277"/>
      <c r="BN55" s="1277"/>
      <c r="BO55" s="1277"/>
      <c r="BP55" s="1278">
        <v>37.700000000000003</v>
      </c>
      <c r="BQ55" s="1278"/>
      <c r="BR55" s="1278"/>
      <c r="BS55" s="1278"/>
      <c r="BT55" s="1278"/>
      <c r="BU55" s="1278"/>
      <c r="BV55" s="1278"/>
      <c r="BW55" s="1278"/>
      <c r="BX55" s="1278">
        <v>37.9</v>
      </c>
      <c r="BY55" s="1278"/>
      <c r="BZ55" s="1278"/>
      <c r="CA55" s="1278"/>
      <c r="CB55" s="1278"/>
      <c r="CC55" s="1278"/>
      <c r="CD55" s="1278"/>
      <c r="CE55" s="1278"/>
      <c r="CF55" s="1278">
        <v>38.700000000000003</v>
      </c>
      <c r="CG55" s="1278"/>
      <c r="CH55" s="1278"/>
      <c r="CI55" s="1278"/>
      <c r="CJ55" s="1278"/>
      <c r="CK55" s="1278"/>
      <c r="CL55" s="1278"/>
      <c r="CM55" s="1278"/>
      <c r="CN55" s="1278">
        <v>32.5</v>
      </c>
      <c r="CO55" s="1278"/>
      <c r="CP55" s="1278"/>
      <c r="CQ55" s="1278"/>
      <c r="CR55" s="1278"/>
      <c r="CS55" s="1278"/>
      <c r="CT55" s="1278"/>
      <c r="CU55" s="1278"/>
      <c r="CV55" s="1278">
        <v>23</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602</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60.7</v>
      </c>
      <c r="BY57" s="1278"/>
      <c r="BZ57" s="1278"/>
      <c r="CA57" s="1278"/>
      <c r="CB57" s="1278"/>
      <c r="CC57" s="1278"/>
      <c r="CD57" s="1278"/>
      <c r="CE57" s="1278"/>
      <c r="CF57" s="1278">
        <v>61.4</v>
      </c>
      <c r="CG57" s="1278"/>
      <c r="CH57" s="1278"/>
      <c r="CI57" s="1278"/>
      <c r="CJ57" s="1278"/>
      <c r="CK57" s="1278"/>
      <c r="CL57" s="1278"/>
      <c r="CM57" s="1278"/>
      <c r="CN57" s="1278">
        <v>62.6</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604</v>
      </c>
    </row>
    <row r="64" spans="1:109" x14ac:dyDescent="0.15">
      <c r="B64" s="1248"/>
      <c r="G64" s="1255"/>
      <c r="I64" s="1288"/>
      <c r="J64" s="1288"/>
      <c r="K64" s="1288"/>
      <c r="L64" s="1288"/>
      <c r="M64" s="1288"/>
      <c r="N64" s="1289"/>
      <c r="AM64" s="1255"/>
      <c r="AN64" s="1255" t="s">
        <v>597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557</v>
      </c>
      <c r="BQ72" s="1273"/>
      <c r="BR72" s="1273"/>
      <c r="BS72" s="1273"/>
      <c r="BT72" s="1273"/>
      <c r="BU72" s="1273"/>
      <c r="BV72" s="1273"/>
      <c r="BW72" s="1273"/>
      <c r="BX72" s="1273" t="s">
        <v>558</v>
      </c>
      <c r="BY72" s="1273"/>
      <c r="BZ72" s="1273"/>
      <c r="CA72" s="1273"/>
      <c r="CB72" s="1273"/>
      <c r="CC72" s="1273"/>
      <c r="CD72" s="1273"/>
      <c r="CE72" s="1273"/>
      <c r="CF72" s="1273" t="s">
        <v>559</v>
      </c>
      <c r="CG72" s="1273"/>
      <c r="CH72" s="1273"/>
      <c r="CI72" s="1273"/>
      <c r="CJ72" s="1273"/>
      <c r="CK72" s="1273"/>
      <c r="CL72" s="1273"/>
      <c r="CM72" s="1273"/>
      <c r="CN72" s="1273" t="s">
        <v>560</v>
      </c>
      <c r="CO72" s="1273"/>
      <c r="CP72" s="1273"/>
      <c r="CQ72" s="1273"/>
      <c r="CR72" s="1273"/>
      <c r="CS72" s="1273"/>
      <c r="CT72" s="1273"/>
      <c r="CU72" s="1273"/>
      <c r="CV72" s="1273" t="s">
        <v>561</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600</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8">
        <v>119.6</v>
      </c>
      <c r="BQ73" s="1278"/>
      <c r="BR73" s="1278"/>
      <c r="BS73" s="1278"/>
      <c r="BT73" s="1278"/>
      <c r="BU73" s="1278"/>
      <c r="BV73" s="1278"/>
      <c r="BW73" s="1278"/>
      <c r="BX73" s="1278">
        <v>109.6</v>
      </c>
      <c r="BY73" s="1278"/>
      <c r="BZ73" s="1278"/>
      <c r="CA73" s="1278"/>
      <c r="CB73" s="1278"/>
      <c r="CC73" s="1278"/>
      <c r="CD73" s="1278"/>
      <c r="CE73" s="1278"/>
      <c r="CF73" s="1278">
        <v>100.9</v>
      </c>
      <c r="CG73" s="1278"/>
      <c r="CH73" s="1278"/>
      <c r="CI73" s="1278"/>
      <c r="CJ73" s="1278"/>
      <c r="CK73" s="1278"/>
      <c r="CL73" s="1278"/>
      <c r="CM73" s="1278"/>
      <c r="CN73" s="1278">
        <v>101.3</v>
      </c>
      <c r="CO73" s="1278"/>
      <c r="CP73" s="1278"/>
      <c r="CQ73" s="1278"/>
      <c r="CR73" s="1278"/>
      <c r="CS73" s="1278"/>
      <c r="CT73" s="1278"/>
      <c r="CU73" s="1278"/>
      <c r="CV73" s="1278">
        <v>79.3</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606</v>
      </c>
      <c r="BC75" s="1277"/>
      <c r="BD75" s="1277"/>
      <c r="BE75" s="1277"/>
      <c r="BF75" s="1277"/>
      <c r="BG75" s="1277"/>
      <c r="BH75" s="1277"/>
      <c r="BI75" s="1277"/>
      <c r="BJ75" s="1277"/>
      <c r="BK75" s="1277"/>
      <c r="BL75" s="1277"/>
      <c r="BM75" s="1277"/>
      <c r="BN75" s="1277"/>
      <c r="BO75" s="1277"/>
      <c r="BP75" s="1278">
        <v>13.4</v>
      </c>
      <c r="BQ75" s="1278"/>
      <c r="BR75" s="1278"/>
      <c r="BS75" s="1278"/>
      <c r="BT75" s="1278"/>
      <c r="BU75" s="1278"/>
      <c r="BV75" s="1278"/>
      <c r="BW75" s="1278"/>
      <c r="BX75" s="1278">
        <v>13.7</v>
      </c>
      <c r="BY75" s="1278"/>
      <c r="BZ75" s="1278"/>
      <c r="CA75" s="1278"/>
      <c r="CB75" s="1278"/>
      <c r="CC75" s="1278"/>
      <c r="CD75" s="1278"/>
      <c r="CE75" s="1278"/>
      <c r="CF75" s="1278">
        <v>13.7</v>
      </c>
      <c r="CG75" s="1278"/>
      <c r="CH75" s="1278"/>
      <c r="CI75" s="1278"/>
      <c r="CJ75" s="1278"/>
      <c r="CK75" s="1278"/>
      <c r="CL75" s="1278"/>
      <c r="CM75" s="1278"/>
      <c r="CN75" s="1278">
        <v>12.9</v>
      </c>
      <c r="CO75" s="1278"/>
      <c r="CP75" s="1278"/>
      <c r="CQ75" s="1278"/>
      <c r="CR75" s="1278"/>
      <c r="CS75" s="1278"/>
      <c r="CT75" s="1278"/>
      <c r="CU75" s="1278"/>
      <c r="CV75" s="1278">
        <v>12</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603</v>
      </c>
      <c r="AO77" s="1273"/>
      <c r="AP77" s="1273"/>
      <c r="AQ77" s="1273"/>
      <c r="AR77" s="1273"/>
      <c r="AS77" s="1273"/>
      <c r="AT77" s="1273"/>
      <c r="AU77" s="1273"/>
      <c r="AV77" s="1273"/>
      <c r="AW77" s="1273"/>
      <c r="AX77" s="1273"/>
      <c r="AY77" s="1273"/>
      <c r="AZ77" s="1273"/>
      <c r="BA77" s="1273"/>
      <c r="BB77" s="1277" t="s">
        <v>601</v>
      </c>
      <c r="BC77" s="1277"/>
      <c r="BD77" s="1277"/>
      <c r="BE77" s="1277"/>
      <c r="BF77" s="1277"/>
      <c r="BG77" s="1277"/>
      <c r="BH77" s="1277"/>
      <c r="BI77" s="1277"/>
      <c r="BJ77" s="1277"/>
      <c r="BK77" s="1277"/>
      <c r="BL77" s="1277"/>
      <c r="BM77" s="1277"/>
      <c r="BN77" s="1277"/>
      <c r="BO77" s="1277"/>
      <c r="BP77" s="1278">
        <v>37.700000000000003</v>
      </c>
      <c r="BQ77" s="1278"/>
      <c r="BR77" s="1278"/>
      <c r="BS77" s="1278"/>
      <c r="BT77" s="1278"/>
      <c r="BU77" s="1278"/>
      <c r="BV77" s="1278"/>
      <c r="BW77" s="1278"/>
      <c r="BX77" s="1278">
        <v>37.9</v>
      </c>
      <c r="BY77" s="1278"/>
      <c r="BZ77" s="1278"/>
      <c r="CA77" s="1278"/>
      <c r="CB77" s="1278"/>
      <c r="CC77" s="1278"/>
      <c r="CD77" s="1278"/>
      <c r="CE77" s="1278"/>
      <c r="CF77" s="1278">
        <v>38.700000000000003</v>
      </c>
      <c r="CG77" s="1278"/>
      <c r="CH77" s="1278"/>
      <c r="CI77" s="1278"/>
      <c r="CJ77" s="1278"/>
      <c r="CK77" s="1278"/>
      <c r="CL77" s="1278"/>
      <c r="CM77" s="1278"/>
      <c r="CN77" s="1278">
        <v>32.5</v>
      </c>
      <c r="CO77" s="1278"/>
      <c r="CP77" s="1278"/>
      <c r="CQ77" s="1278"/>
      <c r="CR77" s="1278"/>
      <c r="CS77" s="1278"/>
      <c r="CT77" s="1278"/>
      <c r="CU77" s="1278"/>
      <c r="CV77" s="1278">
        <v>23</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606</v>
      </c>
      <c r="BC79" s="1277"/>
      <c r="BD79" s="1277"/>
      <c r="BE79" s="1277"/>
      <c r="BF79" s="1277"/>
      <c r="BG79" s="1277"/>
      <c r="BH79" s="1277"/>
      <c r="BI79" s="1277"/>
      <c r="BJ79" s="1277"/>
      <c r="BK79" s="1277"/>
      <c r="BL79" s="1277"/>
      <c r="BM79" s="1277"/>
      <c r="BN79" s="1277"/>
      <c r="BO79" s="1277"/>
      <c r="BP79" s="1278">
        <v>8.9</v>
      </c>
      <c r="BQ79" s="1278"/>
      <c r="BR79" s="1278"/>
      <c r="BS79" s="1278"/>
      <c r="BT79" s="1278"/>
      <c r="BU79" s="1278"/>
      <c r="BV79" s="1278"/>
      <c r="BW79" s="1278"/>
      <c r="BX79" s="1278">
        <v>8.6999999999999993</v>
      </c>
      <c r="BY79" s="1278"/>
      <c r="BZ79" s="1278"/>
      <c r="CA79" s="1278"/>
      <c r="CB79" s="1278"/>
      <c r="CC79" s="1278"/>
      <c r="CD79" s="1278"/>
      <c r="CE79" s="1278"/>
      <c r="CF79" s="1278">
        <v>8.8000000000000007</v>
      </c>
      <c r="CG79" s="1278"/>
      <c r="CH79" s="1278"/>
      <c r="CI79" s="1278"/>
      <c r="CJ79" s="1278"/>
      <c r="CK79" s="1278"/>
      <c r="CL79" s="1278"/>
      <c r="CM79" s="1278"/>
      <c r="CN79" s="1278">
        <v>8.6999999999999993</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D+NmHJNyFkhMHaF8fa6iZdKrtwD0dI9YFfnuBahFcFZIi6jOzMQFWyRhQleFl9yizxvF2d1IOGcY3hI4gUJnbw==" saltValue="p7xNkAN8dymv9O5EWwyC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B5D6F-8D64-4C3D-AE1E-160371DE405B}">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luHSApbYoAY2rOqF/TYeO0QkMHp9v6+oKyGuyOq6BrKj8mqM1ad+s1W8OGFHEx/BkYoFMb46zg60V8c9xWglbg==" saltValue="2R5Fjw+JdvXGvkX94DoKe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D2204-A540-49DD-AD4D-2359700D0BD1}">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jAoCZTnySYDXyIZLbiPaoROAJ9cUFcfQV3ByjZjgrHkwXRuspHk9JlpGIx8w2Jr9cIl8cLY1iFfNvhrK+RiB3w==" saltValue="ynuht5hL9E9+UachEQNKu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55491</v>
      </c>
      <c r="E3" s="153"/>
      <c r="F3" s="154">
        <v>72656</v>
      </c>
      <c r="G3" s="155"/>
      <c r="H3" s="156"/>
    </row>
    <row r="4" spans="1:8" x14ac:dyDescent="0.15">
      <c r="A4" s="157"/>
      <c r="B4" s="158"/>
      <c r="C4" s="159"/>
      <c r="D4" s="160">
        <v>17082</v>
      </c>
      <c r="E4" s="161"/>
      <c r="F4" s="162">
        <v>36448</v>
      </c>
      <c r="G4" s="163"/>
      <c r="H4" s="164"/>
    </row>
    <row r="5" spans="1:8" x14ac:dyDescent="0.15">
      <c r="A5" s="145" t="s">
        <v>549</v>
      </c>
      <c r="B5" s="150"/>
      <c r="C5" s="151"/>
      <c r="D5" s="152">
        <v>45858</v>
      </c>
      <c r="E5" s="153"/>
      <c r="F5" s="154">
        <v>65080</v>
      </c>
      <c r="G5" s="155"/>
      <c r="H5" s="156"/>
    </row>
    <row r="6" spans="1:8" x14ac:dyDescent="0.15">
      <c r="A6" s="157"/>
      <c r="B6" s="158"/>
      <c r="C6" s="159"/>
      <c r="D6" s="160">
        <v>23207</v>
      </c>
      <c r="E6" s="161"/>
      <c r="F6" s="162">
        <v>38201</v>
      </c>
      <c r="G6" s="163"/>
      <c r="H6" s="164"/>
    </row>
    <row r="7" spans="1:8" x14ac:dyDescent="0.15">
      <c r="A7" s="145" t="s">
        <v>550</v>
      </c>
      <c r="B7" s="150"/>
      <c r="C7" s="151"/>
      <c r="D7" s="152">
        <v>99852</v>
      </c>
      <c r="E7" s="153"/>
      <c r="F7" s="154">
        <v>79288</v>
      </c>
      <c r="G7" s="155"/>
      <c r="H7" s="156"/>
    </row>
    <row r="8" spans="1:8" x14ac:dyDescent="0.15">
      <c r="A8" s="157"/>
      <c r="B8" s="158"/>
      <c r="C8" s="159"/>
      <c r="D8" s="160">
        <v>64696</v>
      </c>
      <c r="E8" s="161"/>
      <c r="F8" s="162">
        <v>41870</v>
      </c>
      <c r="G8" s="163"/>
      <c r="H8" s="164"/>
    </row>
    <row r="9" spans="1:8" x14ac:dyDescent="0.15">
      <c r="A9" s="145" t="s">
        <v>551</v>
      </c>
      <c r="B9" s="150"/>
      <c r="C9" s="151"/>
      <c r="D9" s="152">
        <v>131840</v>
      </c>
      <c r="E9" s="153"/>
      <c r="F9" s="154">
        <v>84962</v>
      </c>
      <c r="G9" s="155"/>
      <c r="H9" s="156"/>
    </row>
    <row r="10" spans="1:8" x14ac:dyDescent="0.15">
      <c r="A10" s="157"/>
      <c r="B10" s="158"/>
      <c r="C10" s="159"/>
      <c r="D10" s="160">
        <v>98233</v>
      </c>
      <c r="E10" s="161"/>
      <c r="F10" s="162">
        <v>42793</v>
      </c>
      <c r="G10" s="163"/>
      <c r="H10" s="164"/>
    </row>
    <row r="11" spans="1:8" x14ac:dyDescent="0.15">
      <c r="A11" s="145" t="s">
        <v>552</v>
      </c>
      <c r="B11" s="150"/>
      <c r="C11" s="151"/>
      <c r="D11" s="152">
        <v>79955</v>
      </c>
      <c r="E11" s="153"/>
      <c r="F11" s="154">
        <v>71279</v>
      </c>
      <c r="G11" s="155"/>
      <c r="H11" s="156"/>
    </row>
    <row r="12" spans="1:8" x14ac:dyDescent="0.15">
      <c r="A12" s="157"/>
      <c r="B12" s="158"/>
      <c r="C12" s="165"/>
      <c r="D12" s="160">
        <v>19068</v>
      </c>
      <c r="E12" s="161"/>
      <c r="F12" s="162">
        <v>36731</v>
      </c>
      <c r="G12" s="163"/>
      <c r="H12" s="164"/>
    </row>
    <row r="13" spans="1:8" x14ac:dyDescent="0.15">
      <c r="A13" s="145"/>
      <c r="B13" s="150"/>
      <c r="C13" s="166"/>
      <c r="D13" s="167">
        <v>82599</v>
      </c>
      <c r="E13" s="168"/>
      <c r="F13" s="169">
        <v>74653</v>
      </c>
      <c r="G13" s="170"/>
      <c r="H13" s="156"/>
    </row>
    <row r="14" spans="1:8" x14ac:dyDescent="0.15">
      <c r="A14" s="157"/>
      <c r="B14" s="158"/>
      <c r="C14" s="159"/>
      <c r="D14" s="160">
        <v>44457</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5.69</v>
      </c>
      <c r="C19" s="171">
        <f>ROUND(VALUE(SUBSTITUTE(実質収支比率等に係る経年分析!G$48,"▲","-")),2)</f>
        <v>5.97</v>
      </c>
      <c r="D19" s="171">
        <f>ROUND(VALUE(SUBSTITUTE(実質収支比率等に係る経年分析!H$48,"▲","-")),2)</f>
        <v>3.9</v>
      </c>
      <c r="E19" s="171">
        <f>ROUND(VALUE(SUBSTITUTE(実質収支比率等に係る経年分析!I$48,"▲","-")),2)</f>
        <v>6.19</v>
      </c>
      <c r="F19" s="171">
        <f>ROUND(VALUE(SUBSTITUTE(実質収支比率等に係る経年分析!J$48,"▲","-")),2)</f>
        <v>6.82</v>
      </c>
    </row>
    <row r="20" spans="1:11" x14ac:dyDescent="0.15">
      <c r="A20" s="171" t="s">
        <v>55</v>
      </c>
      <c r="B20" s="171">
        <f>ROUND(VALUE(SUBSTITUTE(実質収支比率等に係る経年分析!F$47,"▲","-")),2)</f>
        <v>7.23</v>
      </c>
      <c r="C20" s="171">
        <f>ROUND(VALUE(SUBSTITUTE(実質収支比率等に係る経年分析!G$47,"▲","-")),2)</f>
        <v>7.32</v>
      </c>
      <c r="D20" s="171">
        <f>ROUND(VALUE(SUBSTITUTE(実質収支比率等に係る経年分析!H$47,"▲","-")),2)</f>
        <v>7.37</v>
      </c>
      <c r="E20" s="171">
        <f>ROUND(VALUE(SUBSTITUTE(実質収支比率等に係る経年分析!I$47,"▲","-")),2)</f>
        <v>7.16</v>
      </c>
      <c r="F20" s="171">
        <f>ROUND(VALUE(SUBSTITUTE(実質収支比率等に係る経年分析!J$47,"▲","-")),2)</f>
        <v>6.91</v>
      </c>
    </row>
    <row r="21" spans="1:11" x14ac:dyDescent="0.15">
      <c r="A21" s="171" t="s">
        <v>56</v>
      </c>
      <c r="B21" s="171">
        <f>IF(ISNUMBER(VALUE(SUBSTITUTE(実質収支比率等に係る経年分析!F$49,"▲","-"))),ROUND(VALUE(SUBSTITUTE(実質収支比率等に係る経年分析!F$49,"▲","-")),2),NA())</f>
        <v>1.39</v>
      </c>
      <c r="C21" s="171">
        <f>IF(ISNUMBER(VALUE(SUBSTITUTE(実質収支比率等に係る経年分析!G$49,"▲","-"))),ROUND(VALUE(SUBSTITUTE(実質収支比率等に係る経年分析!G$49,"▲","-")),2),NA())</f>
        <v>0.22</v>
      </c>
      <c r="D21" s="171">
        <f>IF(ISNUMBER(VALUE(SUBSTITUTE(実質収支比率等に係る経年分析!H$49,"▲","-"))),ROUND(VALUE(SUBSTITUTE(実質収支比率等に係る経年分析!H$49,"▲","-")),2),NA())</f>
        <v>8.73</v>
      </c>
      <c r="E21" s="171">
        <f>IF(ISNUMBER(VALUE(SUBSTITUTE(実質収支比率等に係る経年分析!I$49,"▲","-"))),ROUND(VALUE(SUBSTITUTE(実質収支比率等に係る経年分析!I$49,"▲","-")),2),NA())</f>
        <v>2.4</v>
      </c>
      <c r="F21" s="171">
        <f>IF(ISNUMBER(VALUE(SUBSTITUTE(実質収支比率等に係る経年分析!J$49,"▲","-"))),ROUND(VALUE(SUBSTITUTE(実質収支比率等に係る経年分析!J$49,"▲","-")),2),NA())</f>
        <v>12.48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国民健康保険診療所事業特別会計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1988</v>
      </c>
      <c r="E42" s="173"/>
      <c r="F42" s="173"/>
      <c r="G42" s="173">
        <f>'実質公債費比率（分子）の構造'!L$52</f>
        <v>1973</v>
      </c>
      <c r="H42" s="173"/>
      <c r="I42" s="173"/>
      <c r="J42" s="173">
        <f>'実質公債費比率（分子）の構造'!M$52</f>
        <v>1916</v>
      </c>
      <c r="K42" s="173"/>
      <c r="L42" s="173"/>
      <c r="M42" s="173">
        <f>'実質公債費比率（分子）の構造'!N$52</f>
        <v>1973</v>
      </c>
      <c r="N42" s="173"/>
      <c r="O42" s="173"/>
      <c r="P42" s="173">
        <f>'実質公債費比率（分子）の構造'!O$52</f>
        <v>1852</v>
      </c>
    </row>
    <row r="43" spans="1:16" x14ac:dyDescent="0.15">
      <c r="A43" s="173" t="s">
        <v>18</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42</v>
      </c>
      <c r="C44" s="173"/>
      <c r="D44" s="173"/>
      <c r="E44" s="173">
        <f>'実質公債費比率（分子）の構造'!L$50</f>
        <v>38</v>
      </c>
      <c r="F44" s="173"/>
      <c r="G44" s="173"/>
      <c r="H44" s="173">
        <f>'実質公債費比率（分子）の構造'!M$50</f>
        <v>27</v>
      </c>
      <c r="I44" s="173"/>
      <c r="J44" s="173"/>
      <c r="K44" s="173">
        <f>'実質公債費比率（分子）の構造'!N$50</f>
        <v>14</v>
      </c>
      <c r="L44" s="173"/>
      <c r="M44" s="173"/>
      <c r="N44" s="173">
        <f>'実質公債費比率（分子）の構造'!O$50</f>
        <v>12</v>
      </c>
      <c r="O44" s="173"/>
      <c r="P44" s="173"/>
    </row>
    <row r="45" spans="1:16" x14ac:dyDescent="0.15">
      <c r="A45" s="173" t="s">
        <v>65</v>
      </c>
      <c r="B45" s="173">
        <f>'実質公債費比率（分子）の構造'!K$49</f>
        <v>133</v>
      </c>
      <c r="C45" s="173"/>
      <c r="D45" s="173"/>
      <c r="E45" s="173">
        <f>'実質公債費比率（分子）の構造'!L$49</f>
        <v>145</v>
      </c>
      <c r="F45" s="173"/>
      <c r="G45" s="173"/>
      <c r="H45" s="173">
        <f>'実質公債費比率（分子）の構造'!M$49</f>
        <v>148</v>
      </c>
      <c r="I45" s="173"/>
      <c r="J45" s="173"/>
      <c r="K45" s="173">
        <f>'実質公債費比率（分子）の構造'!N$49</f>
        <v>123</v>
      </c>
      <c r="L45" s="173"/>
      <c r="M45" s="173"/>
      <c r="N45" s="173">
        <f>'実質公債費比率（分子）の構造'!O$49</f>
        <v>102</v>
      </c>
      <c r="O45" s="173"/>
      <c r="P45" s="173"/>
    </row>
    <row r="46" spans="1:16" x14ac:dyDescent="0.15">
      <c r="A46" s="173" t="s">
        <v>66</v>
      </c>
      <c r="B46" s="173">
        <f>'実質公債費比率（分子）の構造'!K$48</f>
        <v>474</v>
      </c>
      <c r="C46" s="173"/>
      <c r="D46" s="173"/>
      <c r="E46" s="173">
        <f>'実質公債費比率（分子）の構造'!L$48</f>
        <v>465</v>
      </c>
      <c r="F46" s="173"/>
      <c r="G46" s="173"/>
      <c r="H46" s="173">
        <f>'実質公債費比率（分子）の構造'!M$48</f>
        <v>461</v>
      </c>
      <c r="I46" s="173"/>
      <c r="J46" s="173"/>
      <c r="K46" s="173">
        <f>'実質公債費比率（分子）の構造'!N$48</f>
        <v>460</v>
      </c>
      <c r="L46" s="173"/>
      <c r="M46" s="173"/>
      <c r="N46" s="173">
        <f>'実質公債費比率（分子）の構造'!O$48</f>
        <v>474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2288</v>
      </c>
      <c r="C49" s="173"/>
      <c r="D49" s="173"/>
      <c r="E49" s="173">
        <f>'実質公債費比率（分子）の構造'!L$45</f>
        <v>2286</v>
      </c>
      <c r="F49" s="173"/>
      <c r="G49" s="173"/>
      <c r="H49" s="173">
        <f>'実質公債費比率（分子）の構造'!M$45</f>
        <v>2204</v>
      </c>
      <c r="I49" s="173"/>
      <c r="J49" s="173"/>
      <c r="K49" s="173">
        <f>'実質公債費比率（分子）の構造'!N$45</f>
        <v>2162</v>
      </c>
      <c r="L49" s="173"/>
      <c r="M49" s="173"/>
      <c r="N49" s="173">
        <f>'実質公債費比率（分子）の構造'!O$45</f>
        <v>2123</v>
      </c>
      <c r="O49" s="173"/>
      <c r="P49" s="173"/>
    </row>
    <row r="50" spans="1:16" x14ac:dyDescent="0.15">
      <c r="A50" s="173" t="s">
        <v>70</v>
      </c>
      <c r="B50" s="173" t="e">
        <f>NA()</f>
        <v>#N/A</v>
      </c>
      <c r="C50" s="173">
        <f>IF(ISNUMBER('実質公債費比率（分子）の構造'!K$53),'実質公債費比率（分子）の構造'!K$53,NA())</f>
        <v>949</v>
      </c>
      <c r="D50" s="173" t="e">
        <f>NA()</f>
        <v>#N/A</v>
      </c>
      <c r="E50" s="173" t="e">
        <f>NA()</f>
        <v>#N/A</v>
      </c>
      <c r="F50" s="173">
        <f>IF(ISNUMBER('実質公債費比率（分子）の構造'!L$53),'実質公債費比率（分子）の構造'!L$53,NA())</f>
        <v>961</v>
      </c>
      <c r="G50" s="173" t="e">
        <f>NA()</f>
        <v>#N/A</v>
      </c>
      <c r="H50" s="173" t="e">
        <f>NA()</f>
        <v>#N/A</v>
      </c>
      <c r="I50" s="173">
        <f>IF(ISNUMBER('実質公債費比率（分子）の構造'!M$53),'実質公債費比率（分子）の構造'!M$53,NA())</f>
        <v>924</v>
      </c>
      <c r="J50" s="173" t="e">
        <f>NA()</f>
        <v>#N/A</v>
      </c>
      <c r="K50" s="173" t="e">
        <f>NA()</f>
        <v>#N/A</v>
      </c>
      <c r="L50" s="173">
        <f>IF(ISNUMBER('実質公債費比率（分子）の構造'!N$53),'実質公債費比率（分子）の構造'!N$53,NA())</f>
        <v>786</v>
      </c>
      <c r="M50" s="173" t="e">
        <f>NA()</f>
        <v>#N/A</v>
      </c>
      <c r="N50" s="173" t="e">
        <f>NA()</f>
        <v>#N/A</v>
      </c>
      <c r="O50" s="173">
        <f>IF(ISNUMBER('実質公債費比率（分子）の構造'!O$53),'実質公債費比率（分子）の構造'!O$53,NA())</f>
        <v>859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18639</v>
      </c>
      <c r="E56" s="172"/>
      <c r="F56" s="172"/>
      <c r="G56" s="172">
        <f>'将来負担比率（分子）の構造'!J$52</f>
        <v>18423</v>
      </c>
      <c r="H56" s="172"/>
      <c r="I56" s="172"/>
      <c r="J56" s="172">
        <f>'将来負担比率（分子）の構造'!K$52</f>
        <v>18691</v>
      </c>
      <c r="K56" s="172"/>
      <c r="L56" s="172"/>
      <c r="M56" s="172">
        <f>'将来負担比率（分子）の構造'!L$52</f>
        <v>19126</v>
      </c>
      <c r="N56" s="172"/>
      <c r="O56" s="172"/>
      <c r="P56" s="172">
        <f>'将来負担比率（分子）の構造'!M$52</f>
        <v>18730</v>
      </c>
    </row>
    <row r="57" spans="1:16" x14ac:dyDescent="0.15">
      <c r="A57" s="172" t="s">
        <v>42</v>
      </c>
      <c r="B57" s="172"/>
      <c r="C57" s="172"/>
      <c r="D57" s="172">
        <f>'将来負担比率（分子）の構造'!I$51</f>
        <v>1927</v>
      </c>
      <c r="E57" s="172"/>
      <c r="F57" s="172"/>
      <c r="G57" s="172">
        <f>'将来負担比率（分子）の構造'!J$51</f>
        <v>1781</v>
      </c>
      <c r="H57" s="172"/>
      <c r="I57" s="172"/>
      <c r="J57" s="172">
        <f>'将来負担比率（分子）の構造'!K$51</f>
        <v>1647</v>
      </c>
      <c r="K57" s="172"/>
      <c r="L57" s="172"/>
      <c r="M57" s="172">
        <f>'将来負担比率（分子）の構造'!L$51</f>
        <v>1557</v>
      </c>
      <c r="N57" s="172"/>
      <c r="O57" s="172"/>
      <c r="P57" s="172">
        <f>'将来負担比率（分子）の構造'!M$51</f>
        <v>1279</v>
      </c>
    </row>
    <row r="58" spans="1:16" x14ac:dyDescent="0.15">
      <c r="A58" s="172" t="s">
        <v>41</v>
      </c>
      <c r="B58" s="172"/>
      <c r="C58" s="172"/>
      <c r="D58" s="172">
        <f>'将来負担比率（分子）の構造'!I$50</f>
        <v>4714</v>
      </c>
      <c r="E58" s="172"/>
      <c r="F58" s="172"/>
      <c r="G58" s="172">
        <f>'将来負担比率（分子）の構造'!J$50</f>
        <v>5038</v>
      </c>
      <c r="H58" s="172"/>
      <c r="I58" s="172"/>
      <c r="J58" s="172">
        <f>'将来負担比率（分子）の構造'!K$50</f>
        <v>4660</v>
      </c>
      <c r="K58" s="172"/>
      <c r="L58" s="172"/>
      <c r="M58" s="172">
        <f>'将来負担比率（分子）の構造'!L$50</f>
        <v>4498</v>
      </c>
      <c r="N58" s="172"/>
      <c r="O58" s="172"/>
      <c r="P58" s="172">
        <f>'将来負担比率（分子）の構造'!M$50</f>
        <v>4514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2996</v>
      </c>
      <c r="C62" s="172"/>
      <c r="D62" s="172"/>
      <c r="E62" s="172">
        <f>'将来負担比率（分子）の構造'!J$45</f>
        <v>2913</v>
      </c>
      <c r="F62" s="172"/>
      <c r="G62" s="172"/>
      <c r="H62" s="172">
        <f>'将来負担比率（分子）の構造'!K$45</f>
        <v>2895</v>
      </c>
      <c r="I62" s="172"/>
      <c r="J62" s="172"/>
      <c r="K62" s="172">
        <f>'将来負担比率（分子）の構造'!L$45</f>
        <v>2881</v>
      </c>
      <c r="L62" s="172"/>
      <c r="M62" s="172"/>
      <c r="N62" s="172">
        <f>'将来負担比率（分子）の構造'!M$45</f>
        <v>2820</v>
      </c>
      <c r="O62" s="172"/>
      <c r="P62" s="172"/>
    </row>
    <row r="63" spans="1:16" x14ac:dyDescent="0.15">
      <c r="A63" s="172" t="s">
        <v>34</v>
      </c>
      <c r="B63" s="172">
        <f>'将来負担比率（分子）の構造'!I$44</f>
        <v>724</v>
      </c>
      <c r="C63" s="172"/>
      <c r="D63" s="172"/>
      <c r="E63" s="172">
        <f>'将来負担比率（分子）の構造'!J$44</f>
        <v>587</v>
      </c>
      <c r="F63" s="172"/>
      <c r="G63" s="172"/>
      <c r="H63" s="172">
        <f>'将来負担比率（分子）の構造'!K$44</f>
        <v>474</v>
      </c>
      <c r="I63" s="172"/>
      <c r="J63" s="172"/>
      <c r="K63" s="172">
        <f>'将来負担比率（分子）の構造'!L$44</f>
        <v>421</v>
      </c>
      <c r="L63" s="172"/>
      <c r="M63" s="172"/>
      <c r="N63" s="172">
        <f>'将来負担比率（分子）の構造'!M$44</f>
        <v>299</v>
      </c>
      <c r="O63" s="172"/>
      <c r="P63" s="172"/>
    </row>
    <row r="64" spans="1:16" x14ac:dyDescent="0.15">
      <c r="A64" s="172" t="s">
        <v>33</v>
      </c>
      <c r="B64" s="172">
        <f>'将来負担比率（分子）の構造'!I$43</f>
        <v>7359</v>
      </c>
      <c r="C64" s="172"/>
      <c r="D64" s="172"/>
      <c r="E64" s="172">
        <f>'将来負担比率（分子）の構造'!J$43</f>
        <v>7848</v>
      </c>
      <c r="F64" s="172"/>
      <c r="G64" s="172"/>
      <c r="H64" s="172">
        <f>'将来負担比率（分子）の構造'!K$43</f>
        <v>7831</v>
      </c>
      <c r="I64" s="172"/>
      <c r="J64" s="172"/>
      <c r="K64" s="172">
        <f>'将来負担比率（分子）の構造'!L$43</f>
        <v>7835</v>
      </c>
      <c r="L64" s="172"/>
      <c r="M64" s="172"/>
      <c r="N64" s="172">
        <f>'将来負担比率（分子）の構造'!M$43</f>
        <v>7759</v>
      </c>
      <c r="O64" s="172"/>
      <c r="P64" s="172"/>
    </row>
    <row r="65" spans="1:16" x14ac:dyDescent="0.15">
      <c r="A65" s="172" t="s">
        <v>32</v>
      </c>
      <c r="B65" s="172">
        <f>'将来負担比率（分子）の構造'!I$42</f>
        <v>541</v>
      </c>
      <c r="C65" s="172"/>
      <c r="D65" s="172"/>
      <c r="E65" s="172">
        <f>'将来負担比率（分子）の構造'!J$42</f>
        <v>277</v>
      </c>
      <c r="F65" s="172"/>
      <c r="G65" s="172"/>
      <c r="H65" s="172">
        <f>'将来負担比率（分子）の構造'!K$42</f>
        <v>169</v>
      </c>
      <c r="I65" s="172"/>
      <c r="J65" s="172"/>
      <c r="K65" s="172">
        <f>'将来負担比率（分子）の構造'!L$42</f>
        <v>65</v>
      </c>
      <c r="L65" s="172"/>
      <c r="M65" s="172"/>
      <c r="N65" s="172">
        <f>'将来負担比率（分子）の構造'!M$42</f>
        <v>53</v>
      </c>
      <c r="O65" s="172"/>
      <c r="P65" s="172"/>
    </row>
    <row r="66" spans="1:16" x14ac:dyDescent="0.15">
      <c r="A66" s="172" t="s">
        <v>31</v>
      </c>
      <c r="B66" s="172">
        <f>'将来負担比率（分子）の構造'!I$41</f>
        <v>21899</v>
      </c>
      <c r="C66" s="172"/>
      <c r="D66" s="172"/>
      <c r="E66" s="172">
        <f>'将来負担比率（分子）の構造'!J$41</f>
        <v>21124</v>
      </c>
      <c r="F66" s="172"/>
      <c r="G66" s="172"/>
      <c r="H66" s="172">
        <f>'将来負担比率（分子）の構造'!K$41</f>
        <v>20531</v>
      </c>
      <c r="I66" s="172"/>
      <c r="J66" s="172"/>
      <c r="K66" s="172">
        <f>'将来負担比率（分子）の構造'!L$41</f>
        <v>21109</v>
      </c>
      <c r="L66" s="172"/>
      <c r="M66" s="172"/>
      <c r="N66" s="172">
        <f>'将来負担比率（分子）の構造'!M$41</f>
        <v>19483</v>
      </c>
      <c r="O66" s="172"/>
      <c r="P66" s="172"/>
    </row>
    <row r="67" spans="1:16" x14ac:dyDescent="0.15">
      <c r="A67" s="172" t="s">
        <v>74</v>
      </c>
      <c r="B67" s="172" t="e">
        <f>NA()</f>
        <v>#N/A</v>
      </c>
      <c r="C67" s="172">
        <f>IF(ISNUMBER('将来負担比率（分子）の構造'!I$53), IF('将来負担比率（分子）の構造'!I$53 &lt; 0, 0, '将来負担比率（分子）の構造'!I$53), NA())</f>
        <v>8237</v>
      </c>
      <c r="D67" s="172" t="e">
        <f>NA()</f>
        <v>#N/A</v>
      </c>
      <c r="E67" s="172" t="e">
        <f>NA()</f>
        <v>#N/A</v>
      </c>
      <c r="F67" s="172">
        <f>IF(ISNUMBER('将来負担比率（分子）の構造'!J$53), IF('将来負担比率（分子）の構造'!J$53 &lt; 0, 0, '将来負担比率（分子）の構造'!J$53), NA())</f>
        <v>7506</v>
      </c>
      <c r="G67" s="172" t="e">
        <f>NA()</f>
        <v>#N/A</v>
      </c>
      <c r="H67" s="172" t="e">
        <f>NA()</f>
        <v>#N/A</v>
      </c>
      <c r="I67" s="172">
        <f>IF(ISNUMBER('将来負担比率（分子）の構造'!K$53), IF('将来負担比率（分子）の構造'!K$53 &lt; 0, 0, '将来負担比率（分子）の構造'!K$53), NA())</f>
        <v>6902</v>
      </c>
      <c r="J67" s="172" t="e">
        <f>NA()</f>
        <v>#N/A</v>
      </c>
      <c r="K67" s="172" t="e">
        <f>NA()</f>
        <v>#N/A</v>
      </c>
      <c r="L67" s="172">
        <f>IF(ISNUMBER('将来負担比率（分子）の構造'!L$53), IF('将来負担比率（分子）の構造'!L$53 &lt; 0, 0, '将来負担比率（分子）の構造'!L$53), NA())</f>
        <v>7131</v>
      </c>
      <c r="M67" s="172" t="e">
        <f>NA()</f>
        <v>#N/A</v>
      </c>
      <c r="N67" s="172" t="e">
        <f>NA()</f>
        <v>#N/A</v>
      </c>
      <c r="O67" s="172">
        <f>IF(ISNUMBER('将来負担比率（分子）の構造'!M$53), IF('将来負担比率（分子）の構造'!M$53 &lt; 0, 0, '将来負担比率（分子）の構造'!M$53), NA())</f>
        <v>5889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635</v>
      </c>
      <c r="C72" s="176">
        <f>基金残高に係る経年分析!G55</f>
        <v>637</v>
      </c>
      <c r="D72" s="176">
        <f>基金残高に係る経年分析!H55</f>
        <v>635</v>
      </c>
    </row>
    <row r="73" spans="1:16" x14ac:dyDescent="0.15">
      <c r="A73" s="175" t="s">
        <v>77</v>
      </c>
      <c r="B73" s="176">
        <f>基金残高に係る経年分析!F56</f>
        <v>1753</v>
      </c>
      <c r="C73" s="176">
        <f>基金残高に係る経年分析!G56</f>
        <v>2055</v>
      </c>
      <c r="D73" s="176">
        <f>基金残高に係る経年分析!H56</f>
        <v>2050</v>
      </c>
    </row>
    <row r="74" spans="1:16" x14ac:dyDescent="0.15">
      <c r="A74" s="175" t="s">
        <v>78</v>
      </c>
      <c r="B74" s="176">
        <f>基金残高に係る経年分析!F57</f>
        <v>3136</v>
      </c>
      <c r="C74" s="176">
        <f>基金残高に係る経年分析!G57</f>
        <v>2716</v>
      </c>
      <c r="D74" s="176">
        <f>基金残高に係る経年分析!H57</f>
        <v>2751</v>
      </c>
    </row>
  </sheetData>
  <sheetProtection algorithmName="SHA-512" hashValue="jp3rG/T/lXHylUhF71iZA/67NGQhFvPq3ps6XlR5sbzlIT1lxONHhyp7f80QAYaNvLRWK6lTJExDPq8HaLOKOw==" saltValue="vKjnOgJC5lnQScJb2XIYJ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220</v>
      </c>
      <c r="DI1" s="746"/>
      <c r="DJ1" s="746"/>
      <c r="DK1" s="746"/>
      <c r="DL1" s="746"/>
      <c r="DM1" s="746"/>
      <c r="DN1" s="747"/>
      <c r="DO1" s="212"/>
      <c r="DP1" s="745" t="s">
        <v>221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226</v>
      </c>
      <c r="S4" s="688"/>
      <c r="T4" s="688"/>
      <c r="U4" s="688"/>
      <c r="V4" s="688"/>
      <c r="W4" s="688"/>
      <c r="X4" s="688"/>
      <c r="Y4" s="689"/>
      <c r="Z4" s="687" t="s">
        <v>227</v>
      </c>
      <c r="AA4" s="688"/>
      <c r="AB4" s="688"/>
      <c r="AC4" s="689"/>
      <c r="AD4" s="687" t="s">
        <v>228</v>
      </c>
      <c r="AE4" s="688"/>
      <c r="AF4" s="688"/>
      <c r="AG4" s="688"/>
      <c r="AH4" s="688"/>
      <c r="AI4" s="688"/>
      <c r="AJ4" s="688"/>
      <c r="AK4" s="689"/>
      <c r="AL4" s="687" t="s">
        <v>227</v>
      </c>
      <c r="AM4" s="688"/>
      <c r="AN4" s="688"/>
      <c r="AO4" s="689"/>
      <c r="AP4" s="748" t="s">
        <v>229</v>
      </c>
      <c r="AQ4" s="748"/>
      <c r="AR4" s="748"/>
      <c r="AS4" s="748"/>
      <c r="AT4" s="748"/>
      <c r="AU4" s="748"/>
      <c r="AV4" s="748"/>
      <c r="AW4" s="748"/>
      <c r="AX4" s="748"/>
      <c r="AY4" s="748"/>
      <c r="AZ4" s="748"/>
      <c r="BA4" s="748"/>
      <c r="BB4" s="748"/>
      <c r="BC4" s="748"/>
      <c r="BD4" s="748"/>
      <c r="BE4" s="748"/>
      <c r="BF4" s="748"/>
      <c r="BG4" s="748" t="s">
        <v>230</v>
      </c>
      <c r="BH4" s="748"/>
      <c r="BI4" s="748"/>
      <c r="BJ4" s="748"/>
      <c r="BK4" s="748"/>
      <c r="BL4" s="748"/>
      <c r="BM4" s="748"/>
      <c r="BN4" s="748"/>
      <c r="BO4" s="748" t="s">
        <v>227</v>
      </c>
      <c r="BP4" s="748"/>
      <c r="BQ4" s="748"/>
      <c r="BR4" s="748"/>
      <c r="BS4" s="748" t="s">
        <v>231</v>
      </c>
      <c r="BT4" s="748"/>
      <c r="BU4" s="748"/>
      <c r="BV4" s="748"/>
      <c r="BW4" s="748"/>
      <c r="BX4" s="748"/>
      <c r="BY4" s="748"/>
      <c r="BZ4" s="748"/>
      <c r="CA4" s="748"/>
      <c r="CB4" s="748"/>
      <c r="CD4" s="730" t="s">
        <v>232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233</v>
      </c>
      <c r="C5" s="695"/>
      <c r="D5" s="695"/>
      <c r="E5" s="695"/>
      <c r="F5" s="695"/>
      <c r="G5" s="695"/>
      <c r="H5" s="695"/>
      <c r="I5" s="695"/>
      <c r="J5" s="695"/>
      <c r="K5" s="695"/>
      <c r="L5" s="695"/>
      <c r="M5" s="695"/>
      <c r="N5" s="695"/>
      <c r="O5" s="695"/>
      <c r="P5" s="695"/>
      <c r="Q5" s="696"/>
      <c r="R5" s="681">
        <v>2837031</v>
      </c>
      <c r="S5" s="682"/>
      <c r="T5" s="682"/>
      <c r="U5" s="682"/>
      <c r="V5" s="682"/>
      <c r="W5" s="682"/>
      <c r="X5" s="682"/>
      <c r="Y5" s="725"/>
      <c r="Z5" s="743">
        <v>15.2</v>
      </c>
      <c r="AA5" s="743"/>
      <c r="AB5" s="743"/>
      <c r="AC5" s="743"/>
      <c r="AD5" s="744">
        <v>2837031</v>
      </c>
      <c r="AE5" s="744"/>
      <c r="AF5" s="744"/>
      <c r="AG5" s="744"/>
      <c r="AH5" s="744"/>
      <c r="AI5" s="744"/>
      <c r="AJ5" s="744"/>
      <c r="AK5" s="744"/>
      <c r="AL5" s="726">
        <v>30.7</v>
      </c>
      <c r="AM5" s="699"/>
      <c r="AN5" s="699"/>
      <c r="AO5" s="727"/>
      <c r="AP5" s="694" t="s">
        <v>234</v>
      </c>
      <c r="AQ5" s="695"/>
      <c r="AR5" s="695"/>
      <c r="AS5" s="695"/>
      <c r="AT5" s="695"/>
      <c r="AU5" s="695"/>
      <c r="AV5" s="695"/>
      <c r="AW5" s="695"/>
      <c r="AX5" s="695"/>
      <c r="AY5" s="695"/>
      <c r="AZ5" s="695"/>
      <c r="BA5" s="695"/>
      <c r="BB5" s="695"/>
      <c r="BC5" s="695"/>
      <c r="BD5" s="695"/>
      <c r="BE5" s="695"/>
      <c r="BF5" s="696"/>
      <c r="BG5" s="628">
        <v>2833143</v>
      </c>
      <c r="BH5" s="629"/>
      <c r="BI5" s="629"/>
      <c r="BJ5" s="629"/>
      <c r="BK5" s="629"/>
      <c r="BL5" s="629"/>
      <c r="BM5" s="629"/>
      <c r="BN5" s="630"/>
      <c r="BO5" s="655">
        <v>99.9</v>
      </c>
      <c r="BP5" s="655"/>
      <c r="BQ5" s="655"/>
      <c r="BR5" s="655"/>
      <c r="BS5" s="656">
        <v>181393</v>
      </c>
      <c r="BT5" s="656"/>
      <c r="BU5" s="656"/>
      <c r="BV5" s="656"/>
      <c r="BW5" s="656"/>
      <c r="BX5" s="656"/>
      <c r="BY5" s="656"/>
      <c r="BZ5" s="656"/>
      <c r="CA5" s="656"/>
      <c r="CB5" s="714"/>
      <c r="CD5" s="730" t="s">
        <v>229</v>
      </c>
      <c r="CE5" s="731"/>
      <c r="CF5" s="731"/>
      <c r="CG5" s="731"/>
      <c r="CH5" s="731"/>
      <c r="CI5" s="731"/>
      <c r="CJ5" s="731"/>
      <c r="CK5" s="731"/>
      <c r="CL5" s="731"/>
      <c r="CM5" s="731"/>
      <c r="CN5" s="731"/>
      <c r="CO5" s="731"/>
      <c r="CP5" s="731"/>
      <c r="CQ5" s="732"/>
      <c r="CR5" s="730" t="s">
        <v>235</v>
      </c>
      <c r="CS5" s="731"/>
      <c r="CT5" s="731"/>
      <c r="CU5" s="731"/>
      <c r="CV5" s="731"/>
      <c r="CW5" s="731"/>
      <c r="CX5" s="731"/>
      <c r="CY5" s="732"/>
      <c r="CZ5" s="730" t="s">
        <v>227</v>
      </c>
      <c r="DA5" s="731"/>
      <c r="DB5" s="731"/>
      <c r="DC5" s="732"/>
      <c r="DD5" s="730" t="s">
        <v>236</v>
      </c>
      <c r="DE5" s="731"/>
      <c r="DF5" s="731"/>
      <c r="DG5" s="731"/>
      <c r="DH5" s="731"/>
      <c r="DI5" s="731"/>
      <c r="DJ5" s="731"/>
      <c r="DK5" s="731"/>
      <c r="DL5" s="731"/>
      <c r="DM5" s="731"/>
      <c r="DN5" s="731"/>
      <c r="DO5" s="731"/>
      <c r="DP5" s="732"/>
      <c r="DQ5" s="730" t="s">
        <v>237</v>
      </c>
      <c r="DR5" s="731"/>
      <c r="DS5" s="731"/>
      <c r="DT5" s="731"/>
      <c r="DU5" s="731"/>
      <c r="DV5" s="731"/>
      <c r="DW5" s="731"/>
      <c r="DX5" s="731"/>
      <c r="DY5" s="731"/>
      <c r="DZ5" s="731"/>
      <c r="EA5" s="731"/>
      <c r="EB5" s="731"/>
      <c r="EC5" s="732"/>
    </row>
    <row r="6" spans="2:143" ht="11.25" customHeight="1" x14ac:dyDescent="0.15">
      <c r="B6" s="625" t="s">
        <v>238</v>
      </c>
      <c r="C6" s="626"/>
      <c r="D6" s="626"/>
      <c r="E6" s="626"/>
      <c r="F6" s="626"/>
      <c r="G6" s="626"/>
      <c r="H6" s="626"/>
      <c r="I6" s="626"/>
      <c r="J6" s="626"/>
      <c r="K6" s="626"/>
      <c r="L6" s="626"/>
      <c r="M6" s="626"/>
      <c r="N6" s="626"/>
      <c r="O6" s="626"/>
      <c r="P6" s="626"/>
      <c r="Q6" s="627"/>
      <c r="R6" s="628">
        <v>163549</v>
      </c>
      <c r="S6" s="629"/>
      <c r="T6" s="629"/>
      <c r="U6" s="629"/>
      <c r="V6" s="629"/>
      <c r="W6" s="629"/>
      <c r="X6" s="629"/>
      <c r="Y6" s="630"/>
      <c r="Z6" s="655">
        <v>0.9</v>
      </c>
      <c r="AA6" s="655"/>
      <c r="AB6" s="655"/>
      <c r="AC6" s="655"/>
      <c r="AD6" s="656">
        <v>163549</v>
      </c>
      <c r="AE6" s="656"/>
      <c r="AF6" s="656"/>
      <c r="AG6" s="656"/>
      <c r="AH6" s="656"/>
      <c r="AI6" s="656"/>
      <c r="AJ6" s="656"/>
      <c r="AK6" s="656"/>
      <c r="AL6" s="631">
        <v>1.8</v>
      </c>
      <c r="AM6" s="632"/>
      <c r="AN6" s="632"/>
      <c r="AO6" s="657"/>
      <c r="AP6" s="625" t="s">
        <v>239</v>
      </c>
      <c r="AQ6" s="626"/>
      <c r="AR6" s="626"/>
      <c r="AS6" s="626"/>
      <c r="AT6" s="626"/>
      <c r="AU6" s="626"/>
      <c r="AV6" s="626"/>
      <c r="AW6" s="626"/>
      <c r="AX6" s="626"/>
      <c r="AY6" s="626"/>
      <c r="AZ6" s="626"/>
      <c r="BA6" s="626"/>
      <c r="BB6" s="626"/>
      <c r="BC6" s="626"/>
      <c r="BD6" s="626"/>
      <c r="BE6" s="626"/>
      <c r="BF6" s="627"/>
      <c r="BG6" s="628">
        <v>2833143</v>
      </c>
      <c r="BH6" s="629"/>
      <c r="BI6" s="629"/>
      <c r="BJ6" s="629"/>
      <c r="BK6" s="629"/>
      <c r="BL6" s="629"/>
      <c r="BM6" s="629"/>
      <c r="BN6" s="630"/>
      <c r="BO6" s="655">
        <v>99.9</v>
      </c>
      <c r="BP6" s="655"/>
      <c r="BQ6" s="655"/>
      <c r="BR6" s="655"/>
      <c r="BS6" s="656">
        <v>181393</v>
      </c>
      <c r="BT6" s="656"/>
      <c r="BU6" s="656"/>
      <c r="BV6" s="656"/>
      <c r="BW6" s="656"/>
      <c r="BX6" s="656"/>
      <c r="BY6" s="656"/>
      <c r="BZ6" s="656"/>
      <c r="CA6" s="656"/>
      <c r="CB6" s="714"/>
      <c r="CD6" s="684" t="s">
        <v>240</v>
      </c>
      <c r="CE6" s="685"/>
      <c r="CF6" s="685"/>
      <c r="CG6" s="685"/>
      <c r="CH6" s="685"/>
      <c r="CI6" s="685"/>
      <c r="CJ6" s="685"/>
      <c r="CK6" s="685"/>
      <c r="CL6" s="685"/>
      <c r="CM6" s="685"/>
      <c r="CN6" s="685"/>
      <c r="CO6" s="685"/>
      <c r="CP6" s="685"/>
      <c r="CQ6" s="686"/>
      <c r="CR6" s="628">
        <v>119553</v>
      </c>
      <c r="CS6" s="629"/>
      <c r="CT6" s="629"/>
      <c r="CU6" s="629"/>
      <c r="CV6" s="629"/>
      <c r="CW6" s="629"/>
      <c r="CX6" s="629"/>
      <c r="CY6" s="630"/>
      <c r="CZ6" s="726">
        <v>0.7</v>
      </c>
      <c r="DA6" s="699"/>
      <c r="DB6" s="699"/>
      <c r="DC6" s="729"/>
      <c r="DD6" s="634" t="s">
        <v>138</v>
      </c>
      <c r="DE6" s="629"/>
      <c r="DF6" s="629"/>
      <c r="DG6" s="629"/>
      <c r="DH6" s="629"/>
      <c r="DI6" s="629"/>
      <c r="DJ6" s="629"/>
      <c r="DK6" s="629"/>
      <c r="DL6" s="629"/>
      <c r="DM6" s="629"/>
      <c r="DN6" s="629"/>
      <c r="DO6" s="629"/>
      <c r="DP6" s="630"/>
      <c r="DQ6" s="634">
        <v>119500</v>
      </c>
      <c r="DR6" s="629"/>
      <c r="DS6" s="629"/>
      <c r="DT6" s="629"/>
      <c r="DU6" s="629"/>
      <c r="DV6" s="629"/>
      <c r="DW6" s="629"/>
      <c r="DX6" s="629"/>
      <c r="DY6" s="629"/>
      <c r="DZ6" s="629"/>
      <c r="EA6" s="629"/>
      <c r="EB6" s="629"/>
      <c r="EC6" s="669"/>
    </row>
    <row r="7" spans="2:143" ht="11.25" customHeight="1" x14ac:dyDescent="0.15">
      <c r="B7" s="625" t="s">
        <v>241</v>
      </c>
      <c r="C7" s="626"/>
      <c r="D7" s="626"/>
      <c r="E7" s="626"/>
      <c r="F7" s="626"/>
      <c r="G7" s="626"/>
      <c r="H7" s="626"/>
      <c r="I7" s="626"/>
      <c r="J7" s="626"/>
      <c r="K7" s="626"/>
      <c r="L7" s="626"/>
      <c r="M7" s="626"/>
      <c r="N7" s="626"/>
      <c r="O7" s="626"/>
      <c r="P7" s="626"/>
      <c r="Q7" s="627"/>
      <c r="R7" s="628">
        <v>2921</v>
      </c>
      <c r="S7" s="629"/>
      <c r="T7" s="629"/>
      <c r="U7" s="629"/>
      <c r="V7" s="629"/>
      <c r="W7" s="629"/>
      <c r="X7" s="629"/>
      <c r="Y7" s="630"/>
      <c r="Z7" s="655">
        <v>0</v>
      </c>
      <c r="AA7" s="655"/>
      <c r="AB7" s="655"/>
      <c r="AC7" s="655"/>
      <c r="AD7" s="656">
        <v>2921</v>
      </c>
      <c r="AE7" s="656"/>
      <c r="AF7" s="656"/>
      <c r="AG7" s="656"/>
      <c r="AH7" s="656"/>
      <c r="AI7" s="656"/>
      <c r="AJ7" s="656"/>
      <c r="AK7" s="656"/>
      <c r="AL7" s="631">
        <v>0</v>
      </c>
      <c r="AM7" s="632"/>
      <c r="AN7" s="632"/>
      <c r="AO7" s="657"/>
      <c r="AP7" s="625" t="s">
        <v>242</v>
      </c>
      <c r="AQ7" s="626"/>
      <c r="AR7" s="626"/>
      <c r="AS7" s="626"/>
      <c r="AT7" s="626"/>
      <c r="AU7" s="626"/>
      <c r="AV7" s="626"/>
      <c r="AW7" s="626"/>
      <c r="AX7" s="626"/>
      <c r="AY7" s="626"/>
      <c r="AZ7" s="626"/>
      <c r="BA7" s="626"/>
      <c r="BB7" s="626"/>
      <c r="BC7" s="626"/>
      <c r="BD7" s="626"/>
      <c r="BE7" s="626"/>
      <c r="BF7" s="627"/>
      <c r="BG7" s="628">
        <v>1111323</v>
      </c>
      <c r="BH7" s="629"/>
      <c r="BI7" s="629"/>
      <c r="BJ7" s="629"/>
      <c r="BK7" s="629"/>
      <c r="BL7" s="629"/>
      <c r="BM7" s="629"/>
      <c r="BN7" s="630"/>
      <c r="BO7" s="655">
        <v>39.200000000000003</v>
      </c>
      <c r="BP7" s="655"/>
      <c r="BQ7" s="655"/>
      <c r="BR7" s="655"/>
      <c r="BS7" s="656">
        <v>47293</v>
      </c>
      <c r="BT7" s="656"/>
      <c r="BU7" s="656"/>
      <c r="BV7" s="656"/>
      <c r="BW7" s="656"/>
      <c r="BX7" s="656"/>
      <c r="BY7" s="656"/>
      <c r="BZ7" s="656"/>
      <c r="CA7" s="656"/>
      <c r="CB7" s="714"/>
      <c r="CD7" s="670" t="s">
        <v>243</v>
      </c>
      <c r="CE7" s="667"/>
      <c r="CF7" s="667"/>
      <c r="CG7" s="667"/>
      <c r="CH7" s="667"/>
      <c r="CI7" s="667"/>
      <c r="CJ7" s="667"/>
      <c r="CK7" s="667"/>
      <c r="CL7" s="667"/>
      <c r="CM7" s="667"/>
      <c r="CN7" s="667"/>
      <c r="CO7" s="667"/>
      <c r="CP7" s="667"/>
      <c r="CQ7" s="668"/>
      <c r="CR7" s="628">
        <v>2775209</v>
      </c>
      <c r="CS7" s="629"/>
      <c r="CT7" s="629"/>
      <c r="CU7" s="629"/>
      <c r="CV7" s="629"/>
      <c r="CW7" s="629"/>
      <c r="CX7" s="629"/>
      <c r="CY7" s="630"/>
      <c r="CZ7" s="655">
        <v>15.6</v>
      </c>
      <c r="DA7" s="655"/>
      <c r="DB7" s="655"/>
      <c r="DC7" s="655"/>
      <c r="DD7" s="634">
        <v>619090</v>
      </c>
      <c r="DE7" s="629"/>
      <c r="DF7" s="629"/>
      <c r="DG7" s="629"/>
      <c r="DH7" s="629"/>
      <c r="DI7" s="629"/>
      <c r="DJ7" s="629"/>
      <c r="DK7" s="629"/>
      <c r="DL7" s="629"/>
      <c r="DM7" s="629"/>
      <c r="DN7" s="629"/>
      <c r="DO7" s="629"/>
      <c r="DP7" s="630"/>
      <c r="DQ7" s="634">
        <v>1536566</v>
      </c>
      <c r="DR7" s="629"/>
      <c r="DS7" s="629"/>
      <c r="DT7" s="629"/>
      <c r="DU7" s="629"/>
      <c r="DV7" s="629"/>
      <c r="DW7" s="629"/>
      <c r="DX7" s="629"/>
      <c r="DY7" s="629"/>
      <c r="DZ7" s="629"/>
      <c r="EA7" s="629"/>
      <c r="EB7" s="629"/>
      <c r="EC7" s="669"/>
    </row>
    <row r="8" spans="2:143" ht="11.25" customHeight="1" x14ac:dyDescent="0.15">
      <c r="B8" s="625" t="s">
        <v>244</v>
      </c>
      <c r="C8" s="626"/>
      <c r="D8" s="626"/>
      <c r="E8" s="626"/>
      <c r="F8" s="626"/>
      <c r="G8" s="626"/>
      <c r="H8" s="626"/>
      <c r="I8" s="626"/>
      <c r="J8" s="626"/>
      <c r="K8" s="626"/>
      <c r="L8" s="626"/>
      <c r="M8" s="626"/>
      <c r="N8" s="626"/>
      <c r="O8" s="626"/>
      <c r="P8" s="626"/>
      <c r="Q8" s="627"/>
      <c r="R8" s="628">
        <v>11037</v>
      </c>
      <c r="S8" s="629"/>
      <c r="T8" s="629"/>
      <c r="U8" s="629"/>
      <c r="V8" s="629"/>
      <c r="W8" s="629"/>
      <c r="X8" s="629"/>
      <c r="Y8" s="630"/>
      <c r="Z8" s="655">
        <v>0.1</v>
      </c>
      <c r="AA8" s="655"/>
      <c r="AB8" s="655"/>
      <c r="AC8" s="655"/>
      <c r="AD8" s="656">
        <v>11037</v>
      </c>
      <c r="AE8" s="656"/>
      <c r="AF8" s="656"/>
      <c r="AG8" s="656"/>
      <c r="AH8" s="656"/>
      <c r="AI8" s="656"/>
      <c r="AJ8" s="656"/>
      <c r="AK8" s="656"/>
      <c r="AL8" s="631">
        <v>0.1</v>
      </c>
      <c r="AM8" s="632"/>
      <c r="AN8" s="632"/>
      <c r="AO8" s="657"/>
      <c r="AP8" s="625" t="s">
        <v>245</v>
      </c>
      <c r="AQ8" s="626"/>
      <c r="AR8" s="626"/>
      <c r="AS8" s="626"/>
      <c r="AT8" s="626"/>
      <c r="AU8" s="626"/>
      <c r="AV8" s="626"/>
      <c r="AW8" s="626"/>
      <c r="AX8" s="626"/>
      <c r="AY8" s="626"/>
      <c r="AZ8" s="626"/>
      <c r="BA8" s="626"/>
      <c r="BB8" s="626"/>
      <c r="BC8" s="626"/>
      <c r="BD8" s="626"/>
      <c r="BE8" s="626"/>
      <c r="BF8" s="627"/>
      <c r="BG8" s="628">
        <v>39942</v>
      </c>
      <c r="BH8" s="629"/>
      <c r="BI8" s="629"/>
      <c r="BJ8" s="629"/>
      <c r="BK8" s="629"/>
      <c r="BL8" s="629"/>
      <c r="BM8" s="629"/>
      <c r="BN8" s="630"/>
      <c r="BO8" s="655">
        <v>1.4</v>
      </c>
      <c r="BP8" s="655"/>
      <c r="BQ8" s="655"/>
      <c r="BR8" s="655"/>
      <c r="BS8" s="656" t="s">
        <v>128</v>
      </c>
      <c r="BT8" s="656"/>
      <c r="BU8" s="656"/>
      <c r="BV8" s="656"/>
      <c r="BW8" s="656"/>
      <c r="BX8" s="656"/>
      <c r="BY8" s="656"/>
      <c r="BZ8" s="656"/>
      <c r="CA8" s="656"/>
      <c r="CB8" s="714"/>
      <c r="CD8" s="670" t="s">
        <v>246</v>
      </c>
      <c r="CE8" s="667"/>
      <c r="CF8" s="667"/>
      <c r="CG8" s="667"/>
      <c r="CH8" s="667"/>
      <c r="CI8" s="667"/>
      <c r="CJ8" s="667"/>
      <c r="CK8" s="667"/>
      <c r="CL8" s="667"/>
      <c r="CM8" s="667"/>
      <c r="CN8" s="667"/>
      <c r="CO8" s="667"/>
      <c r="CP8" s="667"/>
      <c r="CQ8" s="668"/>
      <c r="CR8" s="628">
        <v>5745798</v>
      </c>
      <c r="CS8" s="629"/>
      <c r="CT8" s="629"/>
      <c r="CU8" s="629"/>
      <c r="CV8" s="629"/>
      <c r="CW8" s="629"/>
      <c r="CX8" s="629"/>
      <c r="CY8" s="630"/>
      <c r="CZ8" s="655">
        <v>32.200000000000003</v>
      </c>
      <c r="DA8" s="655"/>
      <c r="DB8" s="655"/>
      <c r="DC8" s="655"/>
      <c r="DD8" s="634">
        <v>98046</v>
      </c>
      <c r="DE8" s="629"/>
      <c r="DF8" s="629"/>
      <c r="DG8" s="629"/>
      <c r="DH8" s="629"/>
      <c r="DI8" s="629"/>
      <c r="DJ8" s="629"/>
      <c r="DK8" s="629"/>
      <c r="DL8" s="629"/>
      <c r="DM8" s="629"/>
      <c r="DN8" s="629"/>
      <c r="DO8" s="629"/>
      <c r="DP8" s="630"/>
      <c r="DQ8" s="634">
        <v>2710230</v>
      </c>
      <c r="DR8" s="629"/>
      <c r="DS8" s="629"/>
      <c r="DT8" s="629"/>
      <c r="DU8" s="629"/>
      <c r="DV8" s="629"/>
      <c r="DW8" s="629"/>
      <c r="DX8" s="629"/>
      <c r="DY8" s="629"/>
      <c r="DZ8" s="629"/>
      <c r="EA8" s="629"/>
      <c r="EB8" s="629"/>
      <c r="EC8" s="669"/>
    </row>
    <row r="9" spans="2:143" ht="11.25" customHeight="1" x14ac:dyDescent="0.15">
      <c r="B9" s="625" t="s">
        <v>247</v>
      </c>
      <c r="C9" s="626"/>
      <c r="D9" s="626"/>
      <c r="E9" s="626"/>
      <c r="F9" s="626"/>
      <c r="G9" s="626"/>
      <c r="H9" s="626"/>
      <c r="I9" s="626"/>
      <c r="J9" s="626"/>
      <c r="K9" s="626"/>
      <c r="L9" s="626"/>
      <c r="M9" s="626"/>
      <c r="N9" s="626"/>
      <c r="O9" s="626"/>
      <c r="P9" s="626"/>
      <c r="Q9" s="627"/>
      <c r="R9" s="628">
        <v>10211</v>
      </c>
      <c r="S9" s="629"/>
      <c r="T9" s="629"/>
      <c r="U9" s="629"/>
      <c r="V9" s="629"/>
      <c r="W9" s="629"/>
      <c r="X9" s="629"/>
      <c r="Y9" s="630"/>
      <c r="Z9" s="655">
        <v>0.1</v>
      </c>
      <c r="AA9" s="655"/>
      <c r="AB9" s="655"/>
      <c r="AC9" s="655"/>
      <c r="AD9" s="656">
        <v>10211</v>
      </c>
      <c r="AE9" s="656"/>
      <c r="AF9" s="656"/>
      <c r="AG9" s="656"/>
      <c r="AH9" s="656"/>
      <c r="AI9" s="656"/>
      <c r="AJ9" s="656"/>
      <c r="AK9" s="656"/>
      <c r="AL9" s="631">
        <v>0.1</v>
      </c>
      <c r="AM9" s="632"/>
      <c r="AN9" s="632"/>
      <c r="AO9" s="657"/>
      <c r="AP9" s="625" t="s">
        <v>248</v>
      </c>
      <c r="AQ9" s="626"/>
      <c r="AR9" s="626"/>
      <c r="AS9" s="626"/>
      <c r="AT9" s="626"/>
      <c r="AU9" s="626"/>
      <c r="AV9" s="626"/>
      <c r="AW9" s="626"/>
      <c r="AX9" s="626"/>
      <c r="AY9" s="626"/>
      <c r="AZ9" s="626"/>
      <c r="BA9" s="626"/>
      <c r="BB9" s="626"/>
      <c r="BC9" s="626"/>
      <c r="BD9" s="626"/>
      <c r="BE9" s="626"/>
      <c r="BF9" s="627"/>
      <c r="BG9" s="628">
        <v>872783</v>
      </c>
      <c r="BH9" s="629"/>
      <c r="BI9" s="629"/>
      <c r="BJ9" s="629"/>
      <c r="BK9" s="629"/>
      <c r="BL9" s="629"/>
      <c r="BM9" s="629"/>
      <c r="BN9" s="630"/>
      <c r="BO9" s="655">
        <v>30.8</v>
      </c>
      <c r="BP9" s="655"/>
      <c r="BQ9" s="655"/>
      <c r="BR9" s="655"/>
      <c r="BS9" s="656" t="s">
        <v>138</v>
      </c>
      <c r="BT9" s="656"/>
      <c r="BU9" s="656"/>
      <c r="BV9" s="656"/>
      <c r="BW9" s="656"/>
      <c r="BX9" s="656"/>
      <c r="BY9" s="656"/>
      <c r="BZ9" s="656"/>
      <c r="CA9" s="656"/>
      <c r="CB9" s="714"/>
      <c r="CD9" s="670" t="s">
        <v>249</v>
      </c>
      <c r="CE9" s="667"/>
      <c r="CF9" s="667"/>
      <c r="CG9" s="667"/>
      <c r="CH9" s="667"/>
      <c r="CI9" s="667"/>
      <c r="CJ9" s="667"/>
      <c r="CK9" s="667"/>
      <c r="CL9" s="667"/>
      <c r="CM9" s="667"/>
      <c r="CN9" s="667"/>
      <c r="CO9" s="667"/>
      <c r="CP9" s="667"/>
      <c r="CQ9" s="668"/>
      <c r="CR9" s="628">
        <v>1494107</v>
      </c>
      <c r="CS9" s="629"/>
      <c r="CT9" s="629"/>
      <c r="CU9" s="629"/>
      <c r="CV9" s="629"/>
      <c r="CW9" s="629"/>
      <c r="CX9" s="629"/>
      <c r="CY9" s="630"/>
      <c r="CZ9" s="655">
        <v>8.4</v>
      </c>
      <c r="DA9" s="655"/>
      <c r="DB9" s="655"/>
      <c r="DC9" s="655"/>
      <c r="DD9" s="634">
        <v>150767</v>
      </c>
      <c r="DE9" s="629"/>
      <c r="DF9" s="629"/>
      <c r="DG9" s="629"/>
      <c r="DH9" s="629"/>
      <c r="DI9" s="629"/>
      <c r="DJ9" s="629"/>
      <c r="DK9" s="629"/>
      <c r="DL9" s="629"/>
      <c r="DM9" s="629"/>
      <c r="DN9" s="629"/>
      <c r="DO9" s="629"/>
      <c r="DP9" s="630"/>
      <c r="DQ9" s="634">
        <v>1035588</v>
      </c>
      <c r="DR9" s="629"/>
      <c r="DS9" s="629"/>
      <c r="DT9" s="629"/>
      <c r="DU9" s="629"/>
      <c r="DV9" s="629"/>
      <c r="DW9" s="629"/>
      <c r="DX9" s="629"/>
      <c r="DY9" s="629"/>
      <c r="DZ9" s="629"/>
      <c r="EA9" s="629"/>
      <c r="EB9" s="629"/>
      <c r="EC9" s="669"/>
    </row>
    <row r="10" spans="2:143" ht="11.25" customHeight="1" x14ac:dyDescent="0.15">
      <c r="B10" s="625" t="s">
        <v>250</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138</v>
      </c>
      <c r="AM10" s="632"/>
      <c r="AN10" s="632"/>
      <c r="AO10" s="657"/>
      <c r="AP10" s="625" t="s">
        <v>251</v>
      </c>
      <c r="AQ10" s="626"/>
      <c r="AR10" s="626"/>
      <c r="AS10" s="626"/>
      <c r="AT10" s="626"/>
      <c r="AU10" s="626"/>
      <c r="AV10" s="626"/>
      <c r="AW10" s="626"/>
      <c r="AX10" s="626"/>
      <c r="AY10" s="626"/>
      <c r="AZ10" s="626"/>
      <c r="BA10" s="626"/>
      <c r="BB10" s="626"/>
      <c r="BC10" s="626"/>
      <c r="BD10" s="626"/>
      <c r="BE10" s="626"/>
      <c r="BF10" s="627"/>
      <c r="BG10" s="628">
        <v>77453</v>
      </c>
      <c r="BH10" s="629"/>
      <c r="BI10" s="629"/>
      <c r="BJ10" s="629"/>
      <c r="BK10" s="629"/>
      <c r="BL10" s="629"/>
      <c r="BM10" s="629"/>
      <c r="BN10" s="630"/>
      <c r="BO10" s="655">
        <v>2.7</v>
      </c>
      <c r="BP10" s="655"/>
      <c r="BQ10" s="655"/>
      <c r="BR10" s="655"/>
      <c r="BS10" s="656">
        <v>12857</v>
      </c>
      <c r="BT10" s="656"/>
      <c r="BU10" s="656"/>
      <c r="BV10" s="656"/>
      <c r="BW10" s="656"/>
      <c r="BX10" s="656"/>
      <c r="BY10" s="656"/>
      <c r="BZ10" s="656"/>
      <c r="CA10" s="656"/>
      <c r="CB10" s="714"/>
      <c r="CD10" s="670" t="s">
        <v>252</v>
      </c>
      <c r="CE10" s="667"/>
      <c r="CF10" s="667"/>
      <c r="CG10" s="667"/>
      <c r="CH10" s="667"/>
      <c r="CI10" s="667"/>
      <c r="CJ10" s="667"/>
      <c r="CK10" s="667"/>
      <c r="CL10" s="667"/>
      <c r="CM10" s="667"/>
      <c r="CN10" s="667"/>
      <c r="CO10" s="667"/>
      <c r="CP10" s="667"/>
      <c r="CQ10" s="668"/>
      <c r="CR10" s="628">
        <v>34548</v>
      </c>
      <c r="CS10" s="629"/>
      <c r="CT10" s="629"/>
      <c r="CU10" s="629"/>
      <c r="CV10" s="629"/>
      <c r="CW10" s="629"/>
      <c r="CX10" s="629"/>
      <c r="CY10" s="630"/>
      <c r="CZ10" s="655">
        <v>0.2</v>
      </c>
      <c r="DA10" s="655"/>
      <c r="DB10" s="655"/>
      <c r="DC10" s="655"/>
      <c r="DD10" s="634" t="s">
        <v>138</v>
      </c>
      <c r="DE10" s="629"/>
      <c r="DF10" s="629"/>
      <c r="DG10" s="629"/>
      <c r="DH10" s="629"/>
      <c r="DI10" s="629"/>
      <c r="DJ10" s="629"/>
      <c r="DK10" s="629"/>
      <c r="DL10" s="629"/>
      <c r="DM10" s="629"/>
      <c r="DN10" s="629"/>
      <c r="DO10" s="629"/>
      <c r="DP10" s="630"/>
      <c r="DQ10" s="634">
        <v>4680</v>
      </c>
      <c r="DR10" s="629"/>
      <c r="DS10" s="629"/>
      <c r="DT10" s="629"/>
      <c r="DU10" s="629"/>
      <c r="DV10" s="629"/>
      <c r="DW10" s="629"/>
      <c r="DX10" s="629"/>
      <c r="DY10" s="629"/>
      <c r="DZ10" s="629"/>
      <c r="EA10" s="629"/>
      <c r="EB10" s="629"/>
      <c r="EC10" s="669"/>
    </row>
    <row r="11" spans="2:143" ht="11.25" customHeight="1" x14ac:dyDescent="0.15">
      <c r="B11" s="625" t="s">
        <v>253</v>
      </c>
      <c r="C11" s="626"/>
      <c r="D11" s="626"/>
      <c r="E11" s="626"/>
      <c r="F11" s="626"/>
      <c r="G11" s="626"/>
      <c r="H11" s="626"/>
      <c r="I11" s="626"/>
      <c r="J11" s="626"/>
      <c r="K11" s="626"/>
      <c r="L11" s="626"/>
      <c r="M11" s="626"/>
      <c r="N11" s="626"/>
      <c r="O11" s="626"/>
      <c r="P11" s="626"/>
      <c r="Q11" s="627"/>
      <c r="R11" s="628">
        <v>545803</v>
      </c>
      <c r="S11" s="629"/>
      <c r="T11" s="629"/>
      <c r="U11" s="629"/>
      <c r="V11" s="629"/>
      <c r="W11" s="629"/>
      <c r="X11" s="629"/>
      <c r="Y11" s="630"/>
      <c r="Z11" s="631">
        <v>2.9</v>
      </c>
      <c r="AA11" s="632"/>
      <c r="AB11" s="632"/>
      <c r="AC11" s="633"/>
      <c r="AD11" s="634">
        <v>545803</v>
      </c>
      <c r="AE11" s="629"/>
      <c r="AF11" s="629"/>
      <c r="AG11" s="629"/>
      <c r="AH11" s="629"/>
      <c r="AI11" s="629"/>
      <c r="AJ11" s="629"/>
      <c r="AK11" s="630"/>
      <c r="AL11" s="631">
        <v>5.9</v>
      </c>
      <c r="AM11" s="632"/>
      <c r="AN11" s="632"/>
      <c r="AO11" s="657"/>
      <c r="AP11" s="625" t="s">
        <v>254</v>
      </c>
      <c r="AQ11" s="626"/>
      <c r="AR11" s="626"/>
      <c r="AS11" s="626"/>
      <c r="AT11" s="626"/>
      <c r="AU11" s="626"/>
      <c r="AV11" s="626"/>
      <c r="AW11" s="626"/>
      <c r="AX11" s="626"/>
      <c r="AY11" s="626"/>
      <c r="AZ11" s="626"/>
      <c r="BA11" s="626"/>
      <c r="BB11" s="626"/>
      <c r="BC11" s="626"/>
      <c r="BD11" s="626"/>
      <c r="BE11" s="626"/>
      <c r="BF11" s="627"/>
      <c r="BG11" s="628">
        <v>121145</v>
      </c>
      <c r="BH11" s="629"/>
      <c r="BI11" s="629"/>
      <c r="BJ11" s="629"/>
      <c r="BK11" s="629"/>
      <c r="BL11" s="629"/>
      <c r="BM11" s="629"/>
      <c r="BN11" s="630"/>
      <c r="BO11" s="655">
        <v>4.3</v>
      </c>
      <c r="BP11" s="655"/>
      <c r="BQ11" s="655"/>
      <c r="BR11" s="655"/>
      <c r="BS11" s="656">
        <v>34436</v>
      </c>
      <c r="BT11" s="656"/>
      <c r="BU11" s="656"/>
      <c r="BV11" s="656"/>
      <c r="BW11" s="656"/>
      <c r="BX11" s="656"/>
      <c r="BY11" s="656"/>
      <c r="BZ11" s="656"/>
      <c r="CA11" s="656"/>
      <c r="CB11" s="714"/>
      <c r="CD11" s="670" t="s">
        <v>255</v>
      </c>
      <c r="CE11" s="667"/>
      <c r="CF11" s="667"/>
      <c r="CG11" s="667"/>
      <c r="CH11" s="667"/>
      <c r="CI11" s="667"/>
      <c r="CJ11" s="667"/>
      <c r="CK11" s="667"/>
      <c r="CL11" s="667"/>
      <c r="CM11" s="667"/>
      <c r="CN11" s="667"/>
      <c r="CO11" s="667"/>
      <c r="CP11" s="667"/>
      <c r="CQ11" s="668"/>
      <c r="CR11" s="628">
        <v>478539</v>
      </c>
      <c r="CS11" s="629"/>
      <c r="CT11" s="629"/>
      <c r="CU11" s="629"/>
      <c r="CV11" s="629"/>
      <c r="CW11" s="629"/>
      <c r="CX11" s="629"/>
      <c r="CY11" s="630"/>
      <c r="CZ11" s="655">
        <v>2.7</v>
      </c>
      <c r="DA11" s="655"/>
      <c r="DB11" s="655"/>
      <c r="DC11" s="655"/>
      <c r="DD11" s="634">
        <v>58017</v>
      </c>
      <c r="DE11" s="629"/>
      <c r="DF11" s="629"/>
      <c r="DG11" s="629"/>
      <c r="DH11" s="629"/>
      <c r="DI11" s="629"/>
      <c r="DJ11" s="629"/>
      <c r="DK11" s="629"/>
      <c r="DL11" s="629"/>
      <c r="DM11" s="629"/>
      <c r="DN11" s="629"/>
      <c r="DO11" s="629"/>
      <c r="DP11" s="630"/>
      <c r="DQ11" s="634">
        <v>349996</v>
      </c>
      <c r="DR11" s="629"/>
      <c r="DS11" s="629"/>
      <c r="DT11" s="629"/>
      <c r="DU11" s="629"/>
      <c r="DV11" s="629"/>
      <c r="DW11" s="629"/>
      <c r="DX11" s="629"/>
      <c r="DY11" s="629"/>
      <c r="DZ11" s="629"/>
      <c r="EA11" s="629"/>
      <c r="EB11" s="629"/>
      <c r="EC11" s="669"/>
    </row>
    <row r="12" spans="2:143" ht="11.25" customHeight="1" x14ac:dyDescent="0.15">
      <c r="B12" s="625" t="s">
        <v>256</v>
      </c>
      <c r="C12" s="626"/>
      <c r="D12" s="626"/>
      <c r="E12" s="626"/>
      <c r="F12" s="626"/>
      <c r="G12" s="626"/>
      <c r="H12" s="626"/>
      <c r="I12" s="626"/>
      <c r="J12" s="626"/>
      <c r="K12" s="626"/>
      <c r="L12" s="626"/>
      <c r="M12" s="626"/>
      <c r="N12" s="626"/>
      <c r="O12" s="626"/>
      <c r="P12" s="626"/>
      <c r="Q12" s="627"/>
      <c r="R12" s="628" t="s">
        <v>257</v>
      </c>
      <c r="S12" s="629"/>
      <c r="T12" s="629"/>
      <c r="U12" s="629"/>
      <c r="V12" s="629"/>
      <c r="W12" s="629"/>
      <c r="X12" s="629"/>
      <c r="Y12" s="630"/>
      <c r="Z12" s="655" t="s">
        <v>128</v>
      </c>
      <c r="AA12" s="655"/>
      <c r="AB12" s="655"/>
      <c r="AC12" s="655"/>
      <c r="AD12" s="656" t="s">
        <v>138</v>
      </c>
      <c r="AE12" s="656"/>
      <c r="AF12" s="656"/>
      <c r="AG12" s="656"/>
      <c r="AH12" s="656"/>
      <c r="AI12" s="656"/>
      <c r="AJ12" s="656"/>
      <c r="AK12" s="656"/>
      <c r="AL12" s="631" t="s">
        <v>138</v>
      </c>
      <c r="AM12" s="632"/>
      <c r="AN12" s="632"/>
      <c r="AO12" s="657"/>
      <c r="AP12" s="625" t="s">
        <v>258</v>
      </c>
      <c r="AQ12" s="626"/>
      <c r="AR12" s="626"/>
      <c r="AS12" s="626"/>
      <c r="AT12" s="626"/>
      <c r="AU12" s="626"/>
      <c r="AV12" s="626"/>
      <c r="AW12" s="626"/>
      <c r="AX12" s="626"/>
      <c r="AY12" s="626"/>
      <c r="AZ12" s="626"/>
      <c r="BA12" s="626"/>
      <c r="BB12" s="626"/>
      <c r="BC12" s="626"/>
      <c r="BD12" s="626"/>
      <c r="BE12" s="626"/>
      <c r="BF12" s="627"/>
      <c r="BG12" s="628">
        <v>1488363</v>
      </c>
      <c r="BH12" s="629"/>
      <c r="BI12" s="629"/>
      <c r="BJ12" s="629"/>
      <c r="BK12" s="629"/>
      <c r="BL12" s="629"/>
      <c r="BM12" s="629"/>
      <c r="BN12" s="630"/>
      <c r="BO12" s="655">
        <v>52.5</v>
      </c>
      <c r="BP12" s="655"/>
      <c r="BQ12" s="655"/>
      <c r="BR12" s="655"/>
      <c r="BS12" s="656">
        <v>134100</v>
      </c>
      <c r="BT12" s="656"/>
      <c r="BU12" s="656"/>
      <c r="BV12" s="656"/>
      <c r="BW12" s="656"/>
      <c r="BX12" s="656"/>
      <c r="BY12" s="656"/>
      <c r="BZ12" s="656"/>
      <c r="CA12" s="656"/>
      <c r="CB12" s="714"/>
      <c r="CD12" s="670" t="s">
        <v>259</v>
      </c>
      <c r="CE12" s="667"/>
      <c r="CF12" s="667"/>
      <c r="CG12" s="667"/>
      <c r="CH12" s="667"/>
      <c r="CI12" s="667"/>
      <c r="CJ12" s="667"/>
      <c r="CK12" s="667"/>
      <c r="CL12" s="667"/>
      <c r="CM12" s="667"/>
      <c r="CN12" s="667"/>
      <c r="CO12" s="667"/>
      <c r="CP12" s="667"/>
      <c r="CQ12" s="668"/>
      <c r="CR12" s="628">
        <v>736250</v>
      </c>
      <c r="CS12" s="629"/>
      <c r="CT12" s="629"/>
      <c r="CU12" s="629"/>
      <c r="CV12" s="629"/>
      <c r="CW12" s="629"/>
      <c r="CX12" s="629"/>
      <c r="CY12" s="630"/>
      <c r="CZ12" s="655">
        <v>4.0999999999999996</v>
      </c>
      <c r="DA12" s="655"/>
      <c r="DB12" s="655"/>
      <c r="DC12" s="655"/>
      <c r="DD12" s="634">
        <v>212346</v>
      </c>
      <c r="DE12" s="629"/>
      <c r="DF12" s="629"/>
      <c r="DG12" s="629"/>
      <c r="DH12" s="629"/>
      <c r="DI12" s="629"/>
      <c r="DJ12" s="629"/>
      <c r="DK12" s="629"/>
      <c r="DL12" s="629"/>
      <c r="DM12" s="629"/>
      <c r="DN12" s="629"/>
      <c r="DO12" s="629"/>
      <c r="DP12" s="630"/>
      <c r="DQ12" s="634">
        <v>406072</v>
      </c>
      <c r="DR12" s="629"/>
      <c r="DS12" s="629"/>
      <c r="DT12" s="629"/>
      <c r="DU12" s="629"/>
      <c r="DV12" s="629"/>
      <c r="DW12" s="629"/>
      <c r="DX12" s="629"/>
      <c r="DY12" s="629"/>
      <c r="DZ12" s="629"/>
      <c r="EA12" s="629"/>
      <c r="EB12" s="629"/>
      <c r="EC12" s="669"/>
    </row>
    <row r="13" spans="2:143" ht="11.25" customHeight="1" x14ac:dyDescent="0.15">
      <c r="B13" s="625" t="s">
        <v>260</v>
      </c>
      <c r="C13" s="626"/>
      <c r="D13" s="626"/>
      <c r="E13" s="626"/>
      <c r="F13" s="626"/>
      <c r="G13" s="626"/>
      <c r="H13" s="626"/>
      <c r="I13" s="626"/>
      <c r="J13" s="626"/>
      <c r="K13" s="626"/>
      <c r="L13" s="626"/>
      <c r="M13" s="626"/>
      <c r="N13" s="626"/>
      <c r="O13" s="626"/>
      <c r="P13" s="626"/>
      <c r="Q13" s="627"/>
      <c r="R13" s="628" t="s">
        <v>138</v>
      </c>
      <c r="S13" s="629"/>
      <c r="T13" s="629"/>
      <c r="U13" s="629"/>
      <c r="V13" s="629"/>
      <c r="W13" s="629"/>
      <c r="X13" s="629"/>
      <c r="Y13" s="630"/>
      <c r="Z13" s="655" t="s">
        <v>138</v>
      </c>
      <c r="AA13" s="655"/>
      <c r="AB13" s="655"/>
      <c r="AC13" s="655"/>
      <c r="AD13" s="656" t="s">
        <v>128</v>
      </c>
      <c r="AE13" s="656"/>
      <c r="AF13" s="656"/>
      <c r="AG13" s="656"/>
      <c r="AH13" s="656"/>
      <c r="AI13" s="656"/>
      <c r="AJ13" s="656"/>
      <c r="AK13" s="656"/>
      <c r="AL13" s="631" t="s">
        <v>138</v>
      </c>
      <c r="AM13" s="632"/>
      <c r="AN13" s="632"/>
      <c r="AO13" s="657"/>
      <c r="AP13" s="625" t="s">
        <v>261</v>
      </c>
      <c r="AQ13" s="626"/>
      <c r="AR13" s="626"/>
      <c r="AS13" s="626"/>
      <c r="AT13" s="626"/>
      <c r="AU13" s="626"/>
      <c r="AV13" s="626"/>
      <c r="AW13" s="626"/>
      <c r="AX13" s="626"/>
      <c r="AY13" s="626"/>
      <c r="AZ13" s="626"/>
      <c r="BA13" s="626"/>
      <c r="BB13" s="626"/>
      <c r="BC13" s="626"/>
      <c r="BD13" s="626"/>
      <c r="BE13" s="626"/>
      <c r="BF13" s="627"/>
      <c r="BG13" s="628">
        <v>1424117</v>
      </c>
      <c r="BH13" s="629"/>
      <c r="BI13" s="629"/>
      <c r="BJ13" s="629"/>
      <c r="BK13" s="629"/>
      <c r="BL13" s="629"/>
      <c r="BM13" s="629"/>
      <c r="BN13" s="630"/>
      <c r="BO13" s="655">
        <v>50.2</v>
      </c>
      <c r="BP13" s="655"/>
      <c r="BQ13" s="655"/>
      <c r="BR13" s="655"/>
      <c r="BS13" s="656">
        <v>134100</v>
      </c>
      <c r="BT13" s="656"/>
      <c r="BU13" s="656"/>
      <c r="BV13" s="656"/>
      <c r="BW13" s="656"/>
      <c r="BX13" s="656"/>
      <c r="BY13" s="656"/>
      <c r="BZ13" s="656"/>
      <c r="CA13" s="656"/>
      <c r="CB13" s="714"/>
      <c r="CD13" s="670" t="s">
        <v>262</v>
      </c>
      <c r="CE13" s="667"/>
      <c r="CF13" s="667"/>
      <c r="CG13" s="667"/>
      <c r="CH13" s="667"/>
      <c r="CI13" s="667"/>
      <c r="CJ13" s="667"/>
      <c r="CK13" s="667"/>
      <c r="CL13" s="667"/>
      <c r="CM13" s="667"/>
      <c r="CN13" s="667"/>
      <c r="CO13" s="667"/>
      <c r="CP13" s="667"/>
      <c r="CQ13" s="668"/>
      <c r="CR13" s="628">
        <v>1229891</v>
      </c>
      <c r="CS13" s="629"/>
      <c r="CT13" s="629"/>
      <c r="CU13" s="629"/>
      <c r="CV13" s="629"/>
      <c r="CW13" s="629"/>
      <c r="CX13" s="629"/>
      <c r="CY13" s="630"/>
      <c r="CZ13" s="655">
        <v>6.9</v>
      </c>
      <c r="DA13" s="655"/>
      <c r="DB13" s="655"/>
      <c r="DC13" s="655"/>
      <c r="DD13" s="634">
        <v>566755</v>
      </c>
      <c r="DE13" s="629"/>
      <c r="DF13" s="629"/>
      <c r="DG13" s="629"/>
      <c r="DH13" s="629"/>
      <c r="DI13" s="629"/>
      <c r="DJ13" s="629"/>
      <c r="DK13" s="629"/>
      <c r="DL13" s="629"/>
      <c r="DM13" s="629"/>
      <c r="DN13" s="629"/>
      <c r="DO13" s="629"/>
      <c r="DP13" s="630"/>
      <c r="DQ13" s="634">
        <v>569508</v>
      </c>
      <c r="DR13" s="629"/>
      <c r="DS13" s="629"/>
      <c r="DT13" s="629"/>
      <c r="DU13" s="629"/>
      <c r="DV13" s="629"/>
      <c r="DW13" s="629"/>
      <c r="DX13" s="629"/>
      <c r="DY13" s="629"/>
      <c r="DZ13" s="629"/>
      <c r="EA13" s="629"/>
      <c r="EB13" s="629"/>
      <c r="EC13" s="669"/>
    </row>
    <row r="14" spans="2:143" ht="11.25" customHeight="1" x14ac:dyDescent="0.15">
      <c r="B14" s="625" t="s">
        <v>263</v>
      </c>
      <c r="C14" s="626"/>
      <c r="D14" s="626"/>
      <c r="E14" s="626"/>
      <c r="F14" s="626"/>
      <c r="G14" s="626"/>
      <c r="H14" s="626"/>
      <c r="I14" s="626"/>
      <c r="J14" s="626"/>
      <c r="K14" s="626"/>
      <c r="L14" s="626"/>
      <c r="M14" s="626"/>
      <c r="N14" s="626"/>
      <c r="O14" s="626"/>
      <c r="P14" s="626"/>
      <c r="Q14" s="627"/>
      <c r="R14" s="628" t="s">
        <v>264</v>
      </c>
      <c r="S14" s="629"/>
      <c r="T14" s="629"/>
      <c r="U14" s="629"/>
      <c r="V14" s="629"/>
      <c r="W14" s="629"/>
      <c r="X14" s="629"/>
      <c r="Y14" s="630"/>
      <c r="Z14" s="655" t="s">
        <v>138</v>
      </c>
      <c r="AA14" s="655"/>
      <c r="AB14" s="655"/>
      <c r="AC14" s="655"/>
      <c r="AD14" s="656" t="s">
        <v>264</v>
      </c>
      <c r="AE14" s="656"/>
      <c r="AF14" s="656"/>
      <c r="AG14" s="656"/>
      <c r="AH14" s="656"/>
      <c r="AI14" s="656"/>
      <c r="AJ14" s="656"/>
      <c r="AK14" s="656"/>
      <c r="AL14" s="631" t="s">
        <v>264</v>
      </c>
      <c r="AM14" s="632"/>
      <c r="AN14" s="632"/>
      <c r="AO14" s="657"/>
      <c r="AP14" s="625" t="s">
        <v>265</v>
      </c>
      <c r="AQ14" s="626"/>
      <c r="AR14" s="626"/>
      <c r="AS14" s="626"/>
      <c r="AT14" s="626"/>
      <c r="AU14" s="626"/>
      <c r="AV14" s="626"/>
      <c r="AW14" s="626"/>
      <c r="AX14" s="626"/>
      <c r="AY14" s="626"/>
      <c r="AZ14" s="626"/>
      <c r="BA14" s="626"/>
      <c r="BB14" s="626"/>
      <c r="BC14" s="626"/>
      <c r="BD14" s="626"/>
      <c r="BE14" s="626"/>
      <c r="BF14" s="627"/>
      <c r="BG14" s="628">
        <v>82194</v>
      </c>
      <c r="BH14" s="629"/>
      <c r="BI14" s="629"/>
      <c r="BJ14" s="629"/>
      <c r="BK14" s="629"/>
      <c r="BL14" s="629"/>
      <c r="BM14" s="629"/>
      <c r="BN14" s="630"/>
      <c r="BO14" s="655">
        <v>2.9</v>
      </c>
      <c r="BP14" s="655"/>
      <c r="BQ14" s="655"/>
      <c r="BR14" s="655"/>
      <c r="BS14" s="656" t="s">
        <v>138</v>
      </c>
      <c r="BT14" s="656"/>
      <c r="BU14" s="656"/>
      <c r="BV14" s="656"/>
      <c r="BW14" s="656"/>
      <c r="BX14" s="656"/>
      <c r="BY14" s="656"/>
      <c r="BZ14" s="656"/>
      <c r="CA14" s="656"/>
      <c r="CB14" s="714"/>
      <c r="CD14" s="670" t="s">
        <v>266</v>
      </c>
      <c r="CE14" s="667"/>
      <c r="CF14" s="667"/>
      <c r="CG14" s="667"/>
      <c r="CH14" s="667"/>
      <c r="CI14" s="667"/>
      <c r="CJ14" s="667"/>
      <c r="CK14" s="667"/>
      <c r="CL14" s="667"/>
      <c r="CM14" s="667"/>
      <c r="CN14" s="667"/>
      <c r="CO14" s="667"/>
      <c r="CP14" s="667"/>
      <c r="CQ14" s="668"/>
      <c r="CR14" s="628">
        <v>644115</v>
      </c>
      <c r="CS14" s="629"/>
      <c r="CT14" s="629"/>
      <c r="CU14" s="629"/>
      <c r="CV14" s="629"/>
      <c r="CW14" s="629"/>
      <c r="CX14" s="629"/>
      <c r="CY14" s="630"/>
      <c r="CZ14" s="655">
        <v>3.6</v>
      </c>
      <c r="DA14" s="655"/>
      <c r="DB14" s="655"/>
      <c r="DC14" s="655"/>
      <c r="DD14" s="634">
        <v>26641</v>
      </c>
      <c r="DE14" s="629"/>
      <c r="DF14" s="629"/>
      <c r="DG14" s="629"/>
      <c r="DH14" s="629"/>
      <c r="DI14" s="629"/>
      <c r="DJ14" s="629"/>
      <c r="DK14" s="629"/>
      <c r="DL14" s="629"/>
      <c r="DM14" s="629"/>
      <c r="DN14" s="629"/>
      <c r="DO14" s="629"/>
      <c r="DP14" s="630"/>
      <c r="DQ14" s="634">
        <v>556770</v>
      </c>
      <c r="DR14" s="629"/>
      <c r="DS14" s="629"/>
      <c r="DT14" s="629"/>
      <c r="DU14" s="629"/>
      <c r="DV14" s="629"/>
      <c r="DW14" s="629"/>
      <c r="DX14" s="629"/>
      <c r="DY14" s="629"/>
      <c r="DZ14" s="629"/>
      <c r="EA14" s="629"/>
      <c r="EB14" s="629"/>
      <c r="EC14" s="669"/>
    </row>
    <row r="15" spans="2:143" ht="11.25" customHeight="1" x14ac:dyDescent="0.15">
      <c r="B15" s="625" t="s">
        <v>267</v>
      </c>
      <c r="C15" s="626"/>
      <c r="D15" s="626"/>
      <c r="E15" s="626"/>
      <c r="F15" s="626"/>
      <c r="G15" s="626"/>
      <c r="H15" s="626"/>
      <c r="I15" s="626"/>
      <c r="J15" s="626"/>
      <c r="K15" s="626"/>
      <c r="L15" s="626"/>
      <c r="M15" s="626"/>
      <c r="N15" s="626"/>
      <c r="O15" s="626"/>
      <c r="P15" s="626"/>
      <c r="Q15" s="627"/>
      <c r="R15" s="628" t="s">
        <v>138</v>
      </c>
      <c r="S15" s="629"/>
      <c r="T15" s="629"/>
      <c r="U15" s="629"/>
      <c r="V15" s="629"/>
      <c r="W15" s="629"/>
      <c r="X15" s="629"/>
      <c r="Y15" s="630"/>
      <c r="Z15" s="655" t="s">
        <v>128</v>
      </c>
      <c r="AA15" s="655"/>
      <c r="AB15" s="655"/>
      <c r="AC15" s="655"/>
      <c r="AD15" s="656" t="s">
        <v>138</v>
      </c>
      <c r="AE15" s="656"/>
      <c r="AF15" s="656"/>
      <c r="AG15" s="656"/>
      <c r="AH15" s="656"/>
      <c r="AI15" s="656"/>
      <c r="AJ15" s="656"/>
      <c r="AK15" s="656"/>
      <c r="AL15" s="631" t="s">
        <v>138</v>
      </c>
      <c r="AM15" s="632"/>
      <c r="AN15" s="632"/>
      <c r="AO15" s="657"/>
      <c r="AP15" s="625" t="s">
        <v>268</v>
      </c>
      <c r="AQ15" s="626"/>
      <c r="AR15" s="626"/>
      <c r="AS15" s="626"/>
      <c r="AT15" s="626"/>
      <c r="AU15" s="626"/>
      <c r="AV15" s="626"/>
      <c r="AW15" s="626"/>
      <c r="AX15" s="626"/>
      <c r="AY15" s="626"/>
      <c r="AZ15" s="626"/>
      <c r="BA15" s="626"/>
      <c r="BB15" s="626"/>
      <c r="BC15" s="626"/>
      <c r="BD15" s="626"/>
      <c r="BE15" s="626"/>
      <c r="BF15" s="627"/>
      <c r="BG15" s="628">
        <v>151263</v>
      </c>
      <c r="BH15" s="629"/>
      <c r="BI15" s="629"/>
      <c r="BJ15" s="629"/>
      <c r="BK15" s="629"/>
      <c r="BL15" s="629"/>
      <c r="BM15" s="629"/>
      <c r="BN15" s="630"/>
      <c r="BO15" s="655">
        <v>5.3</v>
      </c>
      <c r="BP15" s="655"/>
      <c r="BQ15" s="655"/>
      <c r="BR15" s="655"/>
      <c r="BS15" s="656" t="s">
        <v>138</v>
      </c>
      <c r="BT15" s="656"/>
      <c r="BU15" s="656"/>
      <c r="BV15" s="656"/>
      <c r="BW15" s="656"/>
      <c r="BX15" s="656"/>
      <c r="BY15" s="656"/>
      <c r="BZ15" s="656"/>
      <c r="CA15" s="656"/>
      <c r="CB15" s="714"/>
      <c r="CD15" s="670" t="s">
        <v>269</v>
      </c>
      <c r="CE15" s="667"/>
      <c r="CF15" s="667"/>
      <c r="CG15" s="667"/>
      <c r="CH15" s="667"/>
      <c r="CI15" s="667"/>
      <c r="CJ15" s="667"/>
      <c r="CK15" s="667"/>
      <c r="CL15" s="667"/>
      <c r="CM15" s="667"/>
      <c r="CN15" s="667"/>
      <c r="CO15" s="667"/>
      <c r="CP15" s="667"/>
      <c r="CQ15" s="668"/>
      <c r="CR15" s="628">
        <v>1012149</v>
      </c>
      <c r="CS15" s="629"/>
      <c r="CT15" s="629"/>
      <c r="CU15" s="629"/>
      <c r="CV15" s="629"/>
      <c r="CW15" s="629"/>
      <c r="CX15" s="629"/>
      <c r="CY15" s="630"/>
      <c r="CZ15" s="655">
        <v>5.7</v>
      </c>
      <c r="DA15" s="655"/>
      <c r="DB15" s="655"/>
      <c r="DC15" s="655"/>
      <c r="DD15" s="634">
        <v>66757</v>
      </c>
      <c r="DE15" s="629"/>
      <c r="DF15" s="629"/>
      <c r="DG15" s="629"/>
      <c r="DH15" s="629"/>
      <c r="DI15" s="629"/>
      <c r="DJ15" s="629"/>
      <c r="DK15" s="629"/>
      <c r="DL15" s="629"/>
      <c r="DM15" s="629"/>
      <c r="DN15" s="629"/>
      <c r="DO15" s="629"/>
      <c r="DP15" s="630"/>
      <c r="DQ15" s="634">
        <v>771624</v>
      </c>
      <c r="DR15" s="629"/>
      <c r="DS15" s="629"/>
      <c r="DT15" s="629"/>
      <c r="DU15" s="629"/>
      <c r="DV15" s="629"/>
      <c r="DW15" s="629"/>
      <c r="DX15" s="629"/>
      <c r="DY15" s="629"/>
      <c r="DZ15" s="629"/>
      <c r="EA15" s="629"/>
      <c r="EB15" s="629"/>
      <c r="EC15" s="669"/>
    </row>
    <row r="16" spans="2:143" ht="11.25" customHeight="1" x14ac:dyDescent="0.15">
      <c r="B16" s="625" t="s">
        <v>270</v>
      </c>
      <c r="C16" s="626"/>
      <c r="D16" s="626"/>
      <c r="E16" s="626"/>
      <c r="F16" s="626"/>
      <c r="G16" s="626"/>
      <c r="H16" s="626"/>
      <c r="I16" s="626"/>
      <c r="J16" s="626"/>
      <c r="K16" s="626"/>
      <c r="L16" s="626"/>
      <c r="M16" s="626"/>
      <c r="N16" s="626"/>
      <c r="O16" s="626"/>
      <c r="P16" s="626"/>
      <c r="Q16" s="627"/>
      <c r="R16" s="628">
        <v>6717</v>
      </c>
      <c r="S16" s="629"/>
      <c r="T16" s="629"/>
      <c r="U16" s="629"/>
      <c r="V16" s="629"/>
      <c r="W16" s="629"/>
      <c r="X16" s="629"/>
      <c r="Y16" s="630"/>
      <c r="Z16" s="655">
        <v>0</v>
      </c>
      <c r="AA16" s="655"/>
      <c r="AB16" s="655"/>
      <c r="AC16" s="655"/>
      <c r="AD16" s="656">
        <v>6717</v>
      </c>
      <c r="AE16" s="656"/>
      <c r="AF16" s="656"/>
      <c r="AG16" s="656"/>
      <c r="AH16" s="656"/>
      <c r="AI16" s="656"/>
      <c r="AJ16" s="656"/>
      <c r="AK16" s="656"/>
      <c r="AL16" s="631">
        <v>0.1</v>
      </c>
      <c r="AM16" s="632"/>
      <c r="AN16" s="632"/>
      <c r="AO16" s="657"/>
      <c r="AP16" s="625" t="s">
        <v>271</v>
      </c>
      <c r="AQ16" s="626"/>
      <c r="AR16" s="626"/>
      <c r="AS16" s="626"/>
      <c r="AT16" s="626"/>
      <c r="AU16" s="626"/>
      <c r="AV16" s="626"/>
      <c r="AW16" s="626"/>
      <c r="AX16" s="626"/>
      <c r="AY16" s="626"/>
      <c r="AZ16" s="626"/>
      <c r="BA16" s="626"/>
      <c r="BB16" s="626"/>
      <c r="BC16" s="626"/>
      <c r="BD16" s="626"/>
      <c r="BE16" s="626"/>
      <c r="BF16" s="627"/>
      <c r="BG16" s="628" t="s">
        <v>138</v>
      </c>
      <c r="BH16" s="629"/>
      <c r="BI16" s="629"/>
      <c r="BJ16" s="629"/>
      <c r="BK16" s="629"/>
      <c r="BL16" s="629"/>
      <c r="BM16" s="629"/>
      <c r="BN16" s="630"/>
      <c r="BO16" s="655" t="s">
        <v>257</v>
      </c>
      <c r="BP16" s="655"/>
      <c r="BQ16" s="655"/>
      <c r="BR16" s="655"/>
      <c r="BS16" s="656" t="s">
        <v>138</v>
      </c>
      <c r="BT16" s="656"/>
      <c r="BU16" s="656"/>
      <c r="BV16" s="656"/>
      <c r="BW16" s="656"/>
      <c r="BX16" s="656"/>
      <c r="BY16" s="656"/>
      <c r="BZ16" s="656"/>
      <c r="CA16" s="656"/>
      <c r="CB16" s="714"/>
      <c r="CD16" s="670" t="s">
        <v>272</v>
      </c>
      <c r="CE16" s="667"/>
      <c r="CF16" s="667"/>
      <c r="CG16" s="667"/>
      <c r="CH16" s="667"/>
      <c r="CI16" s="667"/>
      <c r="CJ16" s="667"/>
      <c r="CK16" s="667"/>
      <c r="CL16" s="667"/>
      <c r="CM16" s="667"/>
      <c r="CN16" s="667"/>
      <c r="CO16" s="667"/>
      <c r="CP16" s="667"/>
      <c r="CQ16" s="668"/>
      <c r="CR16" s="628">
        <v>371907</v>
      </c>
      <c r="CS16" s="629"/>
      <c r="CT16" s="629"/>
      <c r="CU16" s="629"/>
      <c r="CV16" s="629"/>
      <c r="CW16" s="629"/>
      <c r="CX16" s="629"/>
      <c r="CY16" s="630"/>
      <c r="CZ16" s="655">
        <v>2.1</v>
      </c>
      <c r="DA16" s="655"/>
      <c r="DB16" s="655"/>
      <c r="DC16" s="655"/>
      <c r="DD16" s="634" t="s">
        <v>128</v>
      </c>
      <c r="DE16" s="629"/>
      <c r="DF16" s="629"/>
      <c r="DG16" s="629"/>
      <c r="DH16" s="629"/>
      <c r="DI16" s="629"/>
      <c r="DJ16" s="629"/>
      <c r="DK16" s="629"/>
      <c r="DL16" s="629"/>
      <c r="DM16" s="629"/>
      <c r="DN16" s="629"/>
      <c r="DO16" s="629"/>
      <c r="DP16" s="630"/>
      <c r="DQ16" s="634">
        <v>67247</v>
      </c>
      <c r="DR16" s="629"/>
      <c r="DS16" s="629"/>
      <c r="DT16" s="629"/>
      <c r="DU16" s="629"/>
      <c r="DV16" s="629"/>
      <c r="DW16" s="629"/>
      <c r="DX16" s="629"/>
      <c r="DY16" s="629"/>
      <c r="DZ16" s="629"/>
      <c r="EA16" s="629"/>
      <c r="EB16" s="629"/>
      <c r="EC16" s="669"/>
    </row>
    <row r="17" spans="2:133" ht="11.25" customHeight="1" x14ac:dyDescent="0.15">
      <c r="B17" s="625" t="s">
        <v>273</v>
      </c>
      <c r="C17" s="626"/>
      <c r="D17" s="626"/>
      <c r="E17" s="626"/>
      <c r="F17" s="626"/>
      <c r="G17" s="626"/>
      <c r="H17" s="626"/>
      <c r="I17" s="626"/>
      <c r="J17" s="626"/>
      <c r="K17" s="626"/>
      <c r="L17" s="626"/>
      <c r="M17" s="626"/>
      <c r="N17" s="626"/>
      <c r="O17" s="626"/>
      <c r="P17" s="626"/>
      <c r="Q17" s="627"/>
      <c r="R17" s="628">
        <v>30564</v>
      </c>
      <c r="S17" s="629"/>
      <c r="T17" s="629"/>
      <c r="U17" s="629"/>
      <c r="V17" s="629"/>
      <c r="W17" s="629"/>
      <c r="X17" s="629"/>
      <c r="Y17" s="630"/>
      <c r="Z17" s="655">
        <v>0.2</v>
      </c>
      <c r="AA17" s="655"/>
      <c r="AB17" s="655"/>
      <c r="AC17" s="655"/>
      <c r="AD17" s="656">
        <v>30564</v>
      </c>
      <c r="AE17" s="656"/>
      <c r="AF17" s="656"/>
      <c r="AG17" s="656"/>
      <c r="AH17" s="656"/>
      <c r="AI17" s="656"/>
      <c r="AJ17" s="656"/>
      <c r="AK17" s="656"/>
      <c r="AL17" s="631">
        <v>0.3</v>
      </c>
      <c r="AM17" s="632"/>
      <c r="AN17" s="632"/>
      <c r="AO17" s="657"/>
      <c r="AP17" s="625" t="s">
        <v>274</v>
      </c>
      <c r="AQ17" s="626"/>
      <c r="AR17" s="626"/>
      <c r="AS17" s="626"/>
      <c r="AT17" s="626"/>
      <c r="AU17" s="626"/>
      <c r="AV17" s="626"/>
      <c r="AW17" s="626"/>
      <c r="AX17" s="626"/>
      <c r="AY17" s="626"/>
      <c r="AZ17" s="626"/>
      <c r="BA17" s="626"/>
      <c r="BB17" s="626"/>
      <c r="BC17" s="626"/>
      <c r="BD17" s="626"/>
      <c r="BE17" s="626"/>
      <c r="BF17" s="627"/>
      <c r="BG17" s="628" t="s">
        <v>138</v>
      </c>
      <c r="BH17" s="629"/>
      <c r="BI17" s="629"/>
      <c r="BJ17" s="629"/>
      <c r="BK17" s="629"/>
      <c r="BL17" s="629"/>
      <c r="BM17" s="629"/>
      <c r="BN17" s="630"/>
      <c r="BO17" s="655" t="s">
        <v>128</v>
      </c>
      <c r="BP17" s="655"/>
      <c r="BQ17" s="655"/>
      <c r="BR17" s="655"/>
      <c r="BS17" s="656" t="s">
        <v>138</v>
      </c>
      <c r="BT17" s="656"/>
      <c r="BU17" s="656"/>
      <c r="BV17" s="656"/>
      <c r="BW17" s="656"/>
      <c r="BX17" s="656"/>
      <c r="BY17" s="656"/>
      <c r="BZ17" s="656"/>
      <c r="CA17" s="656"/>
      <c r="CB17" s="714"/>
      <c r="CD17" s="670" t="s">
        <v>275</v>
      </c>
      <c r="CE17" s="667"/>
      <c r="CF17" s="667"/>
      <c r="CG17" s="667"/>
      <c r="CH17" s="667"/>
      <c r="CI17" s="667"/>
      <c r="CJ17" s="667"/>
      <c r="CK17" s="667"/>
      <c r="CL17" s="667"/>
      <c r="CM17" s="667"/>
      <c r="CN17" s="667"/>
      <c r="CO17" s="667"/>
      <c r="CP17" s="667"/>
      <c r="CQ17" s="668"/>
      <c r="CR17" s="628">
        <v>3198383</v>
      </c>
      <c r="CS17" s="629"/>
      <c r="CT17" s="629"/>
      <c r="CU17" s="629"/>
      <c r="CV17" s="629"/>
      <c r="CW17" s="629"/>
      <c r="CX17" s="629"/>
      <c r="CY17" s="630"/>
      <c r="CZ17" s="655">
        <v>17.899999999999999</v>
      </c>
      <c r="DA17" s="655"/>
      <c r="DB17" s="655"/>
      <c r="DC17" s="655"/>
      <c r="DD17" s="634" t="s">
        <v>128</v>
      </c>
      <c r="DE17" s="629"/>
      <c r="DF17" s="629"/>
      <c r="DG17" s="629"/>
      <c r="DH17" s="629"/>
      <c r="DI17" s="629"/>
      <c r="DJ17" s="629"/>
      <c r="DK17" s="629"/>
      <c r="DL17" s="629"/>
      <c r="DM17" s="629"/>
      <c r="DN17" s="629"/>
      <c r="DO17" s="629"/>
      <c r="DP17" s="630"/>
      <c r="DQ17" s="634">
        <v>3113549</v>
      </c>
      <c r="DR17" s="629"/>
      <c r="DS17" s="629"/>
      <c r="DT17" s="629"/>
      <c r="DU17" s="629"/>
      <c r="DV17" s="629"/>
      <c r="DW17" s="629"/>
      <c r="DX17" s="629"/>
      <c r="DY17" s="629"/>
      <c r="DZ17" s="629"/>
      <c r="EA17" s="629"/>
      <c r="EB17" s="629"/>
      <c r="EC17" s="669"/>
    </row>
    <row r="18" spans="2:133" ht="11.25" customHeight="1" x14ac:dyDescent="0.15">
      <c r="B18" s="625" t="s">
        <v>276</v>
      </c>
      <c r="C18" s="626"/>
      <c r="D18" s="626"/>
      <c r="E18" s="626"/>
      <c r="F18" s="626"/>
      <c r="G18" s="626"/>
      <c r="H18" s="626"/>
      <c r="I18" s="626"/>
      <c r="J18" s="626"/>
      <c r="K18" s="626"/>
      <c r="L18" s="626"/>
      <c r="M18" s="626"/>
      <c r="N18" s="626"/>
      <c r="O18" s="626"/>
      <c r="P18" s="626"/>
      <c r="Q18" s="627"/>
      <c r="R18" s="628">
        <v>79213</v>
      </c>
      <c r="S18" s="629"/>
      <c r="T18" s="629"/>
      <c r="U18" s="629"/>
      <c r="V18" s="629"/>
      <c r="W18" s="629"/>
      <c r="X18" s="629"/>
      <c r="Y18" s="630"/>
      <c r="Z18" s="655">
        <v>0.4</v>
      </c>
      <c r="AA18" s="655"/>
      <c r="AB18" s="655"/>
      <c r="AC18" s="655"/>
      <c r="AD18" s="656">
        <v>79213</v>
      </c>
      <c r="AE18" s="656"/>
      <c r="AF18" s="656"/>
      <c r="AG18" s="656"/>
      <c r="AH18" s="656"/>
      <c r="AI18" s="656"/>
      <c r="AJ18" s="656"/>
      <c r="AK18" s="656"/>
      <c r="AL18" s="631">
        <v>0.89999997615814209</v>
      </c>
      <c r="AM18" s="632"/>
      <c r="AN18" s="632"/>
      <c r="AO18" s="657"/>
      <c r="AP18" s="625" t="s">
        <v>277</v>
      </c>
      <c r="AQ18" s="626"/>
      <c r="AR18" s="626"/>
      <c r="AS18" s="626"/>
      <c r="AT18" s="626"/>
      <c r="AU18" s="626"/>
      <c r="AV18" s="626"/>
      <c r="AW18" s="626"/>
      <c r="AX18" s="626"/>
      <c r="AY18" s="626"/>
      <c r="AZ18" s="626"/>
      <c r="BA18" s="626"/>
      <c r="BB18" s="626"/>
      <c r="BC18" s="626"/>
      <c r="BD18" s="626"/>
      <c r="BE18" s="626"/>
      <c r="BF18" s="627"/>
      <c r="BG18" s="628" t="s">
        <v>138</v>
      </c>
      <c r="BH18" s="629"/>
      <c r="BI18" s="629"/>
      <c r="BJ18" s="629"/>
      <c r="BK18" s="629"/>
      <c r="BL18" s="629"/>
      <c r="BM18" s="629"/>
      <c r="BN18" s="630"/>
      <c r="BO18" s="655" t="s">
        <v>138</v>
      </c>
      <c r="BP18" s="655"/>
      <c r="BQ18" s="655"/>
      <c r="BR18" s="655"/>
      <c r="BS18" s="656" t="s">
        <v>264</v>
      </c>
      <c r="BT18" s="656"/>
      <c r="BU18" s="656"/>
      <c r="BV18" s="656"/>
      <c r="BW18" s="656"/>
      <c r="BX18" s="656"/>
      <c r="BY18" s="656"/>
      <c r="BZ18" s="656"/>
      <c r="CA18" s="656"/>
      <c r="CB18" s="714"/>
      <c r="CD18" s="670" t="s">
        <v>278</v>
      </c>
      <c r="CE18" s="667"/>
      <c r="CF18" s="667"/>
      <c r="CG18" s="667"/>
      <c r="CH18" s="667"/>
      <c r="CI18" s="667"/>
      <c r="CJ18" s="667"/>
      <c r="CK18" s="667"/>
      <c r="CL18" s="667"/>
      <c r="CM18" s="667"/>
      <c r="CN18" s="667"/>
      <c r="CO18" s="667"/>
      <c r="CP18" s="667"/>
      <c r="CQ18" s="668"/>
      <c r="CR18" s="628" t="s">
        <v>138</v>
      </c>
      <c r="CS18" s="629"/>
      <c r="CT18" s="629"/>
      <c r="CU18" s="629"/>
      <c r="CV18" s="629"/>
      <c r="CW18" s="629"/>
      <c r="CX18" s="629"/>
      <c r="CY18" s="630"/>
      <c r="CZ18" s="655" t="s">
        <v>128</v>
      </c>
      <c r="DA18" s="655"/>
      <c r="DB18" s="655"/>
      <c r="DC18" s="655"/>
      <c r="DD18" s="634" t="s">
        <v>264</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x14ac:dyDescent="0.15">
      <c r="B19" s="625" t="s">
        <v>279</v>
      </c>
      <c r="C19" s="626"/>
      <c r="D19" s="626"/>
      <c r="E19" s="626"/>
      <c r="F19" s="626"/>
      <c r="G19" s="626"/>
      <c r="H19" s="626"/>
      <c r="I19" s="626"/>
      <c r="J19" s="626"/>
      <c r="K19" s="626"/>
      <c r="L19" s="626"/>
      <c r="M19" s="626"/>
      <c r="N19" s="626"/>
      <c r="O19" s="626"/>
      <c r="P19" s="626"/>
      <c r="Q19" s="627"/>
      <c r="R19" s="628">
        <v>12706</v>
      </c>
      <c r="S19" s="629"/>
      <c r="T19" s="629"/>
      <c r="U19" s="629"/>
      <c r="V19" s="629"/>
      <c r="W19" s="629"/>
      <c r="X19" s="629"/>
      <c r="Y19" s="630"/>
      <c r="Z19" s="655">
        <v>0.1</v>
      </c>
      <c r="AA19" s="655"/>
      <c r="AB19" s="655"/>
      <c r="AC19" s="655"/>
      <c r="AD19" s="656">
        <v>12706</v>
      </c>
      <c r="AE19" s="656"/>
      <c r="AF19" s="656"/>
      <c r="AG19" s="656"/>
      <c r="AH19" s="656"/>
      <c r="AI19" s="656"/>
      <c r="AJ19" s="656"/>
      <c r="AK19" s="656"/>
      <c r="AL19" s="631">
        <v>0.1</v>
      </c>
      <c r="AM19" s="632"/>
      <c r="AN19" s="632"/>
      <c r="AO19" s="657"/>
      <c r="AP19" s="625" t="s">
        <v>280</v>
      </c>
      <c r="AQ19" s="626"/>
      <c r="AR19" s="626"/>
      <c r="AS19" s="626"/>
      <c r="AT19" s="626"/>
      <c r="AU19" s="626"/>
      <c r="AV19" s="626"/>
      <c r="AW19" s="626"/>
      <c r="AX19" s="626"/>
      <c r="AY19" s="626"/>
      <c r="AZ19" s="626"/>
      <c r="BA19" s="626"/>
      <c r="BB19" s="626"/>
      <c r="BC19" s="626"/>
      <c r="BD19" s="626"/>
      <c r="BE19" s="626"/>
      <c r="BF19" s="627"/>
      <c r="BG19" s="628">
        <v>3888</v>
      </c>
      <c r="BH19" s="629"/>
      <c r="BI19" s="629"/>
      <c r="BJ19" s="629"/>
      <c r="BK19" s="629"/>
      <c r="BL19" s="629"/>
      <c r="BM19" s="629"/>
      <c r="BN19" s="630"/>
      <c r="BO19" s="655">
        <v>0.1</v>
      </c>
      <c r="BP19" s="655"/>
      <c r="BQ19" s="655"/>
      <c r="BR19" s="655"/>
      <c r="BS19" s="656" t="s">
        <v>138</v>
      </c>
      <c r="BT19" s="656"/>
      <c r="BU19" s="656"/>
      <c r="BV19" s="656"/>
      <c r="BW19" s="656"/>
      <c r="BX19" s="656"/>
      <c r="BY19" s="656"/>
      <c r="BZ19" s="656"/>
      <c r="CA19" s="656"/>
      <c r="CB19" s="714"/>
      <c r="CD19" s="670" t="s">
        <v>281</v>
      </c>
      <c r="CE19" s="667"/>
      <c r="CF19" s="667"/>
      <c r="CG19" s="667"/>
      <c r="CH19" s="667"/>
      <c r="CI19" s="667"/>
      <c r="CJ19" s="667"/>
      <c r="CK19" s="667"/>
      <c r="CL19" s="667"/>
      <c r="CM19" s="667"/>
      <c r="CN19" s="667"/>
      <c r="CO19" s="667"/>
      <c r="CP19" s="667"/>
      <c r="CQ19" s="668"/>
      <c r="CR19" s="628" t="s">
        <v>138</v>
      </c>
      <c r="CS19" s="629"/>
      <c r="CT19" s="629"/>
      <c r="CU19" s="629"/>
      <c r="CV19" s="629"/>
      <c r="CW19" s="629"/>
      <c r="CX19" s="629"/>
      <c r="CY19" s="630"/>
      <c r="CZ19" s="655" t="s">
        <v>128</v>
      </c>
      <c r="DA19" s="655"/>
      <c r="DB19" s="655"/>
      <c r="DC19" s="655"/>
      <c r="DD19" s="634" t="s">
        <v>138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x14ac:dyDescent="0.15">
      <c r="B20" s="625" t="s">
        <v>282</v>
      </c>
      <c r="C20" s="626"/>
      <c r="D20" s="626"/>
      <c r="E20" s="626"/>
      <c r="F20" s="626"/>
      <c r="G20" s="626"/>
      <c r="H20" s="626"/>
      <c r="I20" s="626"/>
      <c r="J20" s="626"/>
      <c r="K20" s="626"/>
      <c r="L20" s="626"/>
      <c r="M20" s="626"/>
      <c r="N20" s="626"/>
      <c r="O20" s="626"/>
      <c r="P20" s="626"/>
      <c r="Q20" s="627"/>
      <c r="R20" s="628">
        <v>2387</v>
      </c>
      <c r="S20" s="629"/>
      <c r="T20" s="629"/>
      <c r="U20" s="629"/>
      <c r="V20" s="629"/>
      <c r="W20" s="629"/>
      <c r="X20" s="629"/>
      <c r="Y20" s="630"/>
      <c r="Z20" s="655">
        <v>0</v>
      </c>
      <c r="AA20" s="655"/>
      <c r="AB20" s="655"/>
      <c r="AC20" s="655"/>
      <c r="AD20" s="656">
        <v>2387</v>
      </c>
      <c r="AE20" s="656"/>
      <c r="AF20" s="656"/>
      <c r="AG20" s="656"/>
      <c r="AH20" s="656"/>
      <c r="AI20" s="656"/>
      <c r="AJ20" s="656"/>
      <c r="AK20" s="656"/>
      <c r="AL20" s="631">
        <v>0</v>
      </c>
      <c r="AM20" s="632"/>
      <c r="AN20" s="632"/>
      <c r="AO20" s="657"/>
      <c r="AP20" s="625" t="s">
        <v>283</v>
      </c>
      <c r="AQ20" s="626"/>
      <c r="AR20" s="626"/>
      <c r="AS20" s="626"/>
      <c r="AT20" s="626"/>
      <c r="AU20" s="626"/>
      <c r="AV20" s="626"/>
      <c r="AW20" s="626"/>
      <c r="AX20" s="626"/>
      <c r="AY20" s="626"/>
      <c r="AZ20" s="626"/>
      <c r="BA20" s="626"/>
      <c r="BB20" s="626"/>
      <c r="BC20" s="626"/>
      <c r="BD20" s="626"/>
      <c r="BE20" s="626"/>
      <c r="BF20" s="627"/>
      <c r="BG20" s="628">
        <v>3888</v>
      </c>
      <c r="BH20" s="629"/>
      <c r="BI20" s="629"/>
      <c r="BJ20" s="629"/>
      <c r="BK20" s="629"/>
      <c r="BL20" s="629"/>
      <c r="BM20" s="629"/>
      <c r="BN20" s="630"/>
      <c r="BO20" s="655">
        <v>0.1</v>
      </c>
      <c r="BP20" s="655"/>
      <c r="BQ20" s="655"/>
      <c r="BR20" s="655"/>
      <c r="BS20" s="656" t="s">
        <v>264</v>
      </c>
      <c r="BT20" s="656"/>
      <c r="BU20" s="656"/>
      <c r="BV20" s="656"/>
      <c r="BW20" s="656"/>
      <c r="BX20" s="656"/>
      <c r="BY20" s="656"/>
      <c r="BZ20" s="656"/>
      <c r="CA20" s="656"/>
      <c r="CB20" s="714"/>
      <c r="CD20" s="670" t="s">
        <v>284</v>
      </c>
      <c r="CE20" s="667"/>
      <c r="CF20" s="667"/>
      <c r="CG20" s="667"/>
      <c r="CH20" s="667"/>
      <c r="CI20" s="667"/>
      <c r="CJ20" s="667"/>
      <c r="CK20" s="667"/>
      <c r="CL20" s="667"/>
      <c r="CM20" s="667"/>
      <c r="CN20" s="667"/>
      <c r="CO20" s="667"/>
      <c r="CP20" s="667"/>
      <c r="CQ20" s="668"/>
      <c r="CR20" s="628">
        <v>17840449</v>
      </c>
      <c r="CS20" s="629"/>
      <c r="CT20" s="629"/>
      <c r="CU20" s="629"/>
      <c r="CV20" s="629"/>
      <c r="CW20" s="629"/>
      <c r="CX20" s="629"/>
      <c r="CY20" s="630"/>
      <c r="CZ20" s="655">
        <v>100</v>
      </c>
      <c r="DA20" s="655"/>
      <c r="DB20" s="655"/>
      <c r="DC20" s="655"/>
      <c r="DD20" s="634">
        <v>1798419</v>
      </c>
      <c r="DE20" s="629"/>
      <c r="DF20" s="629"/>
      <c r="DG20" s="629"/>
      <c r="DH20" s="629"/>
      <c r="DI20" s="629"/>
      <c r="DJ20" s="629"/>
      <c r="DK20" s="629"/>
      <c r="DL20" s="629"/>
      <c r="DM20" s="629"/>
      <c r="DN20" s="629"/>
      <c r="DO20" s="629"/>
      <c r="DP20" s="630"/>
      <c r="DQ20" s="634">
        <v>11241330</v>
      </c>
      <c r="DR20" s="629"/>
      <c r="DS20" s="629"/>
      <c r="DT20" s="629"/>
      <c r="DU20" s="629"/>
      <c r="DV20" s="629"/>
      <c r="DW20" s="629"/>
      <c r="DX20" s="629"/>
      <c r="DY20" s="629"/>
      <c r="DZ20" s="629"/>
      <c r="EA20" s="629"/>
      <c r="EB20" s="629"/>
      <c r="EC20" s="669"/>
    </row>
    <row r="21" spans="2:133" ht="11.25" customHeight="1" x14ac:dyDescent="0.15">
      <c r="B21" s="625" t="s">
        <v>285</v>
      </c>
      <c r="C21" s="626"/>
      <c r="D21" s="626"/>
      <c r="E21" s="626"/>
      <c r="F21" s="626"/>
      <c r="G21" s="626"/>
      <c r="H21" s="626"/>
      <c r="I21" s="626"/>
      <c r="J21" s="626"/>
      <c r="K21" s="626"/>
      <c r="L21" s="626"/>
      <c r="M21" s="626"/>
      <c r="N21" s="626"/>
      <c r="O21" s="626"/>
      <c r="P21" s="626"/>
      <c r="Q21" s="627"/>
      <c r="R21" s="628">
        <v>1505</v>
      </c>
      <c r="S21" s="629"/>
      <c r="T21" s="629"/>
      <c r="U21" s="629"/>
      <c r="V21" s="629"/>
      <c r="W21" s="629"/>
      <c r="X21" s="629"/>
      <c r="Y21" s="630"/>
      <c r="Z21" s="655">
        <v>0</v>
      </c>
      <c r="AA21" s="655"/>
      <c r="AB21" s="655"/>
      <c r="AC21" s="655"/>
      <c r="AD21" s="656">
        <v>1505</v>
      </c>
      <c r="AE21" s="656"/>
      <c r="AF21" s="656"/>
      <c r="AG21" s="656"/>
      <c r="AH21" s="656"/>
      <c r="AI21" s="656"/>
      <c r="AJ21" s="656"/>
      <c r="AK21" s="656"/>
      <c r="AL21" s="631">
        <v>0</v>
      </c>
      <c r="AM21" s="632"/>
      <c r="AN21" s="632"/>
      <c r="AO21" s="657"/>
      <c r="AP21" s="721" t="s">
        <v>286</v>
      </c>
      <c r="AQ21" s="728"/>
      <c r="AR21" s="728"/>
      <c r="AS21" s="728"/>
      <c r="AT21" s="728"/>
      <c r="AU21" s="728"/>
      <c r="AV21" s="728"/>
      <c r="AW21" s="728"/>
      <c r="AX21" s="728"/>
      <c r="AY21" s="728"/>
      <c r="AZ21" s="728"/>
      <c r="BA21" s="728"/>
      <c r="BB21" s="728"/>
      <c r="BC21" s="728"/>
      <c r="BD21" s="728"/>
      <c r="BE21" s="728"/>
      <c r="BF21" s="723"/>
      <c r="BG21" s="628">
        <v>3888</v>
      </c>
      <c r="BH21" s="629"/>
      <c r="BI21" s="629"/>
      <c r="BJ21" s="629"/>
      <c r="BK21" s="629"/>
      <c r="BL21" s="629"/>
      <c r="BM21" s="629"/>
      <c r="BN21" s="630"/>
      <c r="BO21" s="655">
        <v>0.1</v>
      </c>
      <c r="BP21" s="655"/>
      <c r="BQ21" s="655"/>
      <c r="BR21" s="655"/>
      <c r="BS21" s="656" t="s">
        <v>138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287</v>
      </c>
      <c r="C22" s="692"/>
      <c r="D22" s="692"/>
      <c r="E22" s="692"/>
      <c r="F22" s="692"/>
      <c r="G22" s="692"/>
      <c r="H22" s="692"/>
      <c r="I22" s="692"/>
      <c r="J22" s="692"/>
      <c r="K22" s="692"/>
      <c r="L22" s="692"/>
      <c r="M22" s="692"/>
      <c r="N22" s="692"/>
      <c r="O22" s="692"/>
      <c r="P22" s="692"/>
      <c r="Q22" s="693"/>
      <c r="R22" s="628">
        <v>62615</v>
      </c>
      <c r="S22" s="629"/>
      <c r="T22" s="629"/>
      <c r="U22" s="629"/>
      <c r="V22" s="629"/>
      <c r="W22" s="629"/>
      <c r="X22" s="629"/>
      <c r="Y22" s="630"/>
      <c r="Z22" s="655">
        <v>0.3</v>
      </c>
      <c r="AA22" s="655"/>
      <c r="AB22" s="655"/>
      <c r="AC22" s="655"/>
      <c r="AD22" s="656">
        <v>62615</v>
      </c>
      <c r="AE22" s="656"/>
      <c r="AF22" s="656"/>
      <c r="AG22" s="656"/>
      <c r="AH22" s="656"/>
      <c r="AI22" s="656"/>
      <c r="AJ22" s="656"/>
      <c r="AK22" s="656"/>
      <c r="AL22" s="631">
        <v>0.69999998807907104</v>
      </c>
      <c r="AM22" s="632"/>
      <c r="AN22" s="632"/>
      <c r="AO22" s="657"/>
      <c r="AP22" s="721" t="s">
        <v>288</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138</v>
      </c>
      <c r="BP22" s="655"/>
      <c r="BQ22" s="655"/>
      <c r="BR22" s="655"/>
      <c r="BS22" s="656" t="s">
        <v>138</v>
      </c>
      <c r="BT22" s="656"/>
      <c r="BU22" s="656"/>
      <c r="BV22" s="656"/>
      <c r="BW22" s="656"/>
      <c r="BX22" s="656"/>
      <c r="BY22" s="656"/>
      <c r="BZ22" s="656"/>
      <c r="CA22" s="656"/>
      <c r="CB22" s="714"/>
      <c r="CD22" s="730" t="s">
        <v>289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290</v>
      </c>
      <c r="C23" s="626"/>
      <c r="D23" s="626"/>
      <c r="E23" s="626"/>
      <c r="F23" s="626"/>
      <c r="G23" s="626"/>
      <c r="H23" s="626"/>
      <c r="I23" s="626"/>
      <c r="J23" s="626"/>
      <c r="K23" s="626"/>
      <c r="L23" s="626"/>
      <c r="M23" s="626"/>
      <c r="N23" s="626"/>
      <c r="O23" s="626"/>
      <c r="P23" s="626"/>
      <c r="Q23" s="627"/>
      <c r="R23" s="628">
        <v>6784113</v>
      </c>
      <c r="S23" s="629"/>
      <c r="T23" s="629"/>
      <c r="U23" s="629"/>
      <c r="V23" s="629"/>
      <c r="W23" s="629"/>
      <c r="X23" s="629"/>
      <c r="Y23" s="630"/>
      <c r="Z23" s="655">
        <v>36.4</v>
      </c>
      <c r="AA23" s="655"/>
      <c r="AB23" s="655"/>
      <c r="AC23" s="655"/>
      <c r="AD23" s="656">
        <v>5508663</v>
      </c>
      <c r="AE23" s="656"/>
      <c r="AF23" s="656"/>
      <c r="AG23" s="656"/>
      <c r="AH23" s="656"/>
      <c r="AI23" s="656"/>
      <c r="AJ23" s="656"/>
      <c r="AK23" s="656"/>
      <c r="AL23" s="631">
        <v>59.7</v>
      </c>
      <c r="AM23" s="632"/>
      <c r="AN23" s="632"/>
      <c r="AO23" s="657"/>
      <c r="AP23" s="721" t="s">
        <v>291</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138</v>
      </c>
      <c r="BP23" s="655"/>
      <c r="BQ23" s="655"/>
      <c r="BR23" s="655"/>
      <c r="BS23" s="656" t="s">
        <v>128</v>
      </c>
      <c r="BT23" s="656"/>
      <c r="BU23" s="656"/>
      <c r="BV23" s="656"/>
      <c r="BW23" s="656"/>
      <c r="BX23" s="656"/>
      <c r="BY23" s="656"/>
      <c r="BZ23" s="656"/>
      <c r="CA23" s="656"/>
      <c r="CB23" s="714"/>
      <c r="CD23" s="730" t="s">
        <v>229</v>
      </c>
      <c r="CE23" s="731"/>
      <c r="CF23" s="731"/>
      <c r="CG23" s="731"/>
      <c r="CH23" s="731"/>
      <c r="CI23" s="731"/>
      <c r="CJ23" s="731"/>
      <c r="CK23" s="731"/>
      <c r="CL23" s="731"/>
      <c r="CM23" s="731"/>
      <c r="CN23" s="731"/>
      <c r="CO23" s="731"/>
      <c r="CP23" s="731"/>
      <c r="CQ23" s="732"/>
      <c r="CR23" s="730" t="s">
        <v>292</v>
      </c>
      <c r="CS23" s="731"/>
      <c r="CT23" s="731"/>
      <c r="CU23" s="731"/>
      <c r="CV23" s="731"/>
      <c r="CW23" s="731"/>
      <c r="CX23" s="731"/>
      <c r="CY23" s="732"/>
      <c r="CZ23" s="730" t="s">
        <v>293</v>
      </c>
      <c r="DA23" s="731"/>
      <c r="DB23" s="731"/>
      <c r="DC23" s="732"/>
      <c r="DD23" s="730" t="s">
        <v>294</v>
      </c>
      <c r="DE23" s="731"/>
      <c r="DF23" s="731"/>
      <c r="DG23" s="731"/>
      <c r="DH23" s="731"/>
      <c r="DI23" s="731"/>
      <c r="DJ23" s="731"/>
      <c r="DK23" s="732"/>
      <c r="DL23" s="739" t="s">
        <v>295</v>
      </c>
      <c r="DM23" s="740"/>
      <c r="DN23" s="740"/>
      <c r="DO23" s="740"/>
      <c r="DP23" s="740"/>
      <c r="DQ23" s="740"/>
      <c r="DR23" s="740"/>
      <c r="DS23" s="740"/>
      <c r="DT23" s="740"/>
      <c r="DU23" s="740"/>
      <c r="DV23" s="741"/>
      <c r="DW23" s="730" t="s">
        <v>296</v>
      </c>
      <c r="DX23" s="731"/>
      <c r="DY23" s="731"/>
      <c r="DZ23" s="731"/>
      <c r="EA23" s="731"/>
      <c r="EB23" s="731"/>
      <c r="EC23" s="732"/>
    </row>
    <row r="24" spans="2:133" ht="11.25" customHeight="1" x14ac:dyDescent="0.15">
      <c r="B24" s="625" t="s">
        <v>297</v>
      </c>
      <c r="C24" s="626"/>
      <c r="D24" s="626"/>
      <c r="E24" s="626"/>
      <c r="F24" s="626"/>
      <c r="G24" s="626"/>
      <c r="H24" s="626"/>
      <c r="I24" s="626"/>
      <c r="J24" s="626"/>
      <c r="K24" s="626"/>
      <c r="L24" s="626"/>
      <c r="M24" s="626"/>
      <c r="N24" s="626"/>
      <c r="O24" s="626"/>
      <c r="P24" s="626"/>
      <c r="Q24" s="627"/>
      <c r="R24" s="628">
        <v>5508663</v>
      </c>
      <c r="S24" s="629"/>
      <c r="T24" s="629"/>
      <c r="U24" s="629"/>
      <c r="V24" s="629"/>
      <c r="W24" s="629"/>
      <c r="X24" s="629"/>
      <c r="Y24" s="630"/>
      <c r="Z24" s="655">
        <v>29.6</v>
      </c>
      <c r="AA24" s="655"/>
      <c r="AB24" s="655"/>
      <c r="AC24" s="655"/>
      <c r="AD24" s="656">
        <v>5508663</v>
      </c>
      <c r="AE24" s="656"/>
      <c r="AF24" s="656"/>
      <c r="AG24" s="656"/>
      <c r="AH24" s="656"/>
      <c r="AI24" s="656"/>
      <c r="AJ24" s="656"/>
      <c r="AK24" s="656"/>
      <c r="AL24" s="631">
        <v>59.7</v>
      </c>
      <c r="AM24" s="632"/>
      <c r="AN24" s="632"/>
      <c r="AO24" s="657"/>
      <c r="AP24" s="721" t="s">
        <v>298</v>
      </c>
      <c r="AQ24" s="728"/>
      <c r="AR24" s="728"/>
      <c r="AS24" s="728"/>
      <c r="AT24" s="728"/>
      <c r="AU24" s="728"/>
      <c r="AV24" s="728"/>
      <c r="AW24" s="728"/>
      <c r="AX24" s="728"/>
      <c r="AY24" s="728"/>
      <c r="AZ24" s="728"/>
      <c r="BA24" s="728"/>
      <c r="BB24" s="728"/>
      <c r="BC24" s="728"/>
      <c r="BD24" s="728"/>
      <c r="BE24" s="728"/>
      <c r="BF24" s="723"/>
      <c r="BG24" s="628" t="s">
        <v>138</v>
      </c>
      <c r="BH24" s="629"/>
      <c r="BI24" s="629"/>
      <c r="BJ24" s="629"/>
      <c r="BK24" s="629"/>
      <c r="BL24" s="629"/>
      <c r="BM24" s="629"/>
      <c r="BN24" s="630"/>
      <c r="BO24" s="655" t="s">
        <v>257</v>
      </c>
      <c r="BP24" s="655"/>
      <c r="BQ24" s="655"/>
      <c r="BR24" s="655"/>
      <c r="BS24" s="656" t="s">
        <v>138</v>
      </c>
      <c r="BT24" s="656"/>
      <c r="BU24" s="656"/>
      <c r="BV24" s="656"/>
      <c r="BW24" s="656"/>
      <c r="BX24" s="656"/>
      <c r="BY24" s="656"/>
      <c r="BZ24" s="656"/>
      <c r="CA24" s="656"/>
      <c r="CB24" s="714"/>
      <c r="CD24" s="684" t="s">
        <v>299</v>
      </c>
      <c r="CE24" s="685"/>
      <c r="CF24" s="685"/>
      <c r="CG24" s="685"/>
      <c r="CH24" s="685"/>
      <c r="CI24" s="685"/>
      <c r="CJ24" s="685"/>
      <c r="CK24" s="685"/>
      <c r="CL24" s="685"/>
      <c r="CM24" s="685"/>
      <c r="CN24" s="685"/>
      <c r="CO24" s="685"/>
      <c r="CP24" s="685"/>
      <c r="CQ24" s="686"/>
      <c r="CR24" s="681">
        <v>9010947</v>
      </c>
      <c r="CS24" s="682"/>
      <c r="CT24" s="682"/>
      <c r="CU24" s="682"/>
      <c r="CV24" s="682"/>
      <c r="CW24" s="682"/>
      <c r="CX24" s="682"/>
      <c r="CY24" s="725"/>
      <c r="CZ24" s="726">
        <v>50.5</v>
      </c>
      <c r="DA24" s="699"/>
      <c r="DB24" s="699"/>
      <c r="DC24" s="729"/>
      <c r="DD24" s="724">
        <v>6110667</v>
      </c>
      <c r="DE24" s="682"/>
      <c r="DF24" s="682"/>
      <c r="DG24" s="682"/>
      <c r="DH24" s="682"/>
      <c r="DI24" s="682"/>
      <c r="DJ24" s="682"/>
      <c r="DK24" s="725"/>
      <c r="DL24" s="724">
        <v>4968319</v>
      </c>
      <c r="DM24" s="682"/>
      <c r="DN24" s="682"/>
      <c r="DO24" s="682"/>
      <c r="DP24" s="682"/>
      <c r="DQ24" s="682"/>
      <c r="DR24" s="682"/>
      <c r="DS24" s="682"/>
      <c r="DT24" s="682"/>
      <c r="DU24" s="682"/>
      <c r="DV24" s="725"/>
      <c r="DW24" s="726">
        <v>52.3</v>
      </c>
      <c r="DX24" s="699"/>
      <c r="DY24" s="699"/>
      <c r="DZ24" s="699"/>
      <c r="EA24" s="699"/>
      <c r="EB24" s="699"/>
      <c r="EC24" s="727"/>
    </row>
    <row r="25" spans="2:133" ht="11.25" customHeight="1" x14ac:dyDescent="0.15">
      <c r="B25" s="625" t="s">
        <v>300</v>
      </c>
      <c r="C25" s="626"/>
      <c r="D25" s="626"/>
      <c r="E25" s="626"/>
      <c r="F25" s="626"/>
      <c r="G25" s="626"/>
      <c r="H25" s="626"/>
      <c r="I25" s="626"/>
      <c r="J25" s="626"/>
      <c r="K25" s="626"/>
      <c r="L25" s="626"/>
      <c r="M25" s="626"/>
      <c r="N25" s="626"/>
      <c r="O25" s="626"/>
      <c r="P25" s="626"/>
      <c r="Q25" s="627"/>
      <c r="R25" s="628">
        <v>1275450</v>
      </c>
      <c r="S25" s="629"/>
      <c r="T25" s="629"/>
      <c r="U25" s="629"/>
      <c r="V25" s="629"/>
      <c r="W25" s="629"/>
      <c r="X25" s="629"/>
      <c r="Y25" s="630"/>
      <c r="Z25" s="655">
        <v>6.8</v>
      </c>
      <c r="AA25" s="655"/>
      <c r="AB25" s="655"/>
      <c r="AC25" s="655"/>
      <c r="AD25" s="656" t="s">
        <v>138</v>
      </c>
      <c r="AE25" s="656"/>
      <c r="AF25" s="656"/>
      <c r="AG25" s="656"/>
      <c r="AH25" s="656"/>
      <c r="AI25" s="656"/>
      <c r="AJ25" s="656"/>
      <c r="AK25" s="656"/>
      <c r="AL25" s="631" t="s">
        <v>138</v>
      </c>
      <c r="AM25" s="632"/>
      <c r="AN25" s="632"/>
      <c r="AO25" s="657"/>
      <c r="AP25" s="721" t="s">
        <v>301</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138</v>
      </c>
      <c r="BP25" s="655"/>
      <c r="BQ25" s="655"/>
      <c r="BR25" s="655"/>
      <c r="BS25" s="656" t="s">
        <v>128</v>
      </c>
      <c r="BT25" s="656"/>
      <c r="BU25" s="656"/>
      <c r="BV25" s="656"/>
      <c r="BW25" s="656"/>
      <c r="BX25" s="656"/>
      <c r="BY25" s="656"/>
      <c r="BZ25" s="656"/>
      <c r="CA25" s="656"/>
      <c r="CB25" s="714"/>
      <c r="CD25" s="670" t="s">
        <v>302</v>
      </c>
      <c r="CE25" s="667"/>
      <c r="CF25" s="667"/>
      <c r="CG25" s="667"/>
      <c r="CH25" s="667"/>
      <c r="CI25" s="667"/>
      <c r="CJ25" s="667"/>
      <c r="CK25" s="667"/>
      <c r="CL25" s="667"/>
      <c r="CM25" s="667"/>
      <c r="CN25" s="667"/>
      <c r="CO25" s="667"/>
      <c r="CP25" s="667"/>
      <c r="CQ25" s="668"/>
      <c r="CR25" s="628">
        <v>2265779</v>
      </c>
      <c r="CS25" s="639"/>
      <c r="CT25" s="639"/>
      <c r="CU25" s="639"/>
      <c r="CV25" s="639"/>
      <c r="CW25" s="639"/>
      <c r="CX25" s="639"/>
      <c r="CY25" s="640"/>
      <c r="CZ25" s="631">
        <v>12.7</v>
      </c>
      <c r="DA25" s="641"/>
      <c r="DB25" s="641"/>
      <c r="DC25" s="642"/>
      <c r="DD25" s="634">
        <v>1965020</v>
      </c>
      <c r="DE25" s="639"/>
      <c r="DF25" s="639"/>
      <c r="DG25" s="639"/>
      <c r="DH25" s="639"/>
      <c r="DI25" s="639"/>
      <c r="DJ25" s="639"/>
      <c r="DK25" s="640"/>
      <c r="DL25" s="634">
        <v>1901547</v>
      </c>
      <c r="DM25" s="639"/>
      <c r="DN25" s="639"/>
      <c r="DO25" s="639"/>
      <c r="DP25" s="639"/>
      <c r="DQ25" s="639"/>
      <c r="DR25" s="639"/>
      <c r="DS25" s="639"/>
      <c r="DT25" s="639"/>
      <c r="DU25" s="639"/>
      <c r="DV25" s="640"/>
      <c r="DW25" s="631">
        <v>20</v>
      </c>
      <c r="DX25" s="641"/>
      <c r="DY25" s="641"/>
      <c r="DZ25" s="641"/>
      <c r="EA25" s="641"/>
      <c r="EB25" s="641"/>
      <c r="EC25" s="662"/>
    </row>
    <row r="26" spans="2:133" ht="11.25" customHeight="1" x14ac:dyDescent="0.15">
      <c r="B26" s="625" t="s">
        <v>303</v>
      </c>
      <c r="C26" s="626"/>
      <c r="D26" s="626"/>
      <c r="E26" s="626"/>
      <c r="F26" s="626"/>
      <c r="G26" s="626"/>
      <c r="H26" s="626"/>
      <c r="I26" s="626"/>
      <c r="J26" s="626"/>
      <c r="K26" s="626"/>
      <c r="L26" s="626"/>
      <c r="M26" s="626"/>
      <c r="N26" s="626"/>
      <c r="O26" s="626"/>
      <c r="P26" s="626"/>
      <c r="Q26" s="627"/>
      <c r="R26" s="628" t="s">
        <v>138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138</v>
      </c>
      <c r="AM26" s="632"/>
      <c r="AN26" s="632"/>
      <c r="AO26" s="657"/>
      <c r="AP26" s="721" t="s">
        <v>304</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138</v>
      </c>
      <c r="BP26" s="655"/>
      <c r="BQ26" s="655"/>
      <c r="BR26" s="655"/>
      <c r="BS26" s="656" t="s">
        <v>128</v>
      </c>
      <c r="BT26" s="656"/>
      <c r="BU26" s="656"/>
      <c r="BV26" s="656"/>
      <c r="BW26" s="656"/>
      <c r="BX26" s="656"/>
      <c r="BY26" s="656"/>
      <c r="BZ26" s="656"/>
      <c r="CA26" s="656"/>
      <c r="CB26" s="714"/>
      <c r="CD26" s="670" t="s">
        <v>305</v>
      </c>
      <c r="CE26" s="667"/>
      <c r="CF26" s="667"/>
      <c r="CG26" s="667"/>
      <c r="CH26" s="667"/>
      <c r="CI26" s="667"/>
      <c r="CJ26" s="667"/>
      <c r="CK26" s="667"/>
      <c r="CL26" s="667"/>
      <c r="CM26" s="667"/>
      <c r="CN26" s="667"/>
      <c r="CO26" s="667"/>
      <c r="CP26" s="667"/>
      <c r="CQ26" s="668"/>
      <c r="CR26" s="628">
        <v>1329320</v>
      </c>
      <c r="CS26" s="629"/>
      <c r="CT26" s="629"/>
      <c r="CU26" s="629"/>
      <c r="CV26" s="629"/>
      <c r="CW26" s="629"/>
      <c r="CX26" s="629"/>
      <c r="CY26" s="630"/>
      <c r="CZ26" s="631">
        <v>7.5</v>
      </c>
      <c r="DA26" s="641"/>
      <c r="DB26" s="641"/>
      <c r="DC26" s="642"/>
      <c r="DD26" s="634">
        <v>1170326</v>
      </c>
      <c r="DE26" s="629"/>
      <c r="DF26" s="629"/>
      <c r="DG26" s="629"/>
      <c r="DH26" s="629"/>
      <c r="DI26" s="629"/>
      <c r="DJ26" s="629"/>
      <c r="DK26" s="630"/>
      <c r="DL26" s="634" t="s">
        <v>128</v>
      </c>
      <c r="DM26" s="629"/>
      <c r="DN26" s="629"/>
      <c r="DO26" s="629"/>
      <c r="DP26" s="629"/>
      <c r="DQ26" s="629"/>
      <c r="DR26" s="629"/>
      <c r="DS26" s="629"/>
      <c r="DT26" s="629"/>
      <c r="DU26" s="629"/>
      <c r="DV26" s="630"/>
      <c r="DW26" s="631" t="s">
        <v>138</v>
      </c>
      <c r="DX26" s="641"/>
      <c r="DY26" s="641"/>
      <c r="DZ26" s="641"/>
      <c r="EA26" s="641"/>
      <c r="EB26" s="641"/>
      <c r="EC26" s="662"/>
    </row>
    <row r="27" spans="2:133" ht="11.25" customHeight="1" x14ac:dyDescent="0.15">
      <c r="B27" s="625" t="s">
        <v>306</v>
      </c>
      <c r="C27" s="626"/>
      <c r="D27" s="626"/>
      <c r="E27" s="626"/>
      <c r="F27" s="626"/>
      <c r="G27" s="626"/>
      <c r="H27" s="626"/>
      <c r="I27" s="626"/>
      <c r="J27" s="626"/>
      <c r="K27" s="626"/>
      <c r="L27" s="626"/>
      <c r="M27" s="626"/>
      <c r="N27" s="626"/>
      <c r="O27" s="626"/>
      <c r="P27" s="626"/>
      <c r="Q27" s="627"/>
      <c r="R27" s="628">
        <v>10471159</v>
      </c>
      <c r="S27" s="629"/>
      <c r="T27" s="629"/>
      <c r="U27" s="629"/>
      <c r="V27" s="629"/>
      <c r="W27" s="629"/>
      <c r="X27" s="629"/>
      <c r="Y27" s="630"/>
      <c r="Z27" s="655">
        <v>56.2</v>
      </c>
      <c r="AA27" s="655"/>
      <c r="AB27" s="655"/>
      <c r="AC27" s="655"/>
      <c r="AD27" s="656">
        <v>9195709</v>
      </c>
      <c r="AE27" s="656"/>
      <c r="AF27" s="656"/>
      <c r="AG27" s="656"/>
      <c r="AH27" s="656"/>
      <c r="AI27" s="656"/>
      <c r="AJ27" s="656"/>
      <c r="AK27" s="656"/>
      <c r="AL27" s="631">
        <v>99.599998474121094</v>
      </c>
      <c r="AM27" s="632"/>
      <c r="AN27" s="632"/>
      <c r="AO27" s="657"/>
      <c r="AP27" s="625" t="s">
        <v>307</v>
      </c>
      <c r="AQ27" s="626"/>
      <c r="AR27" s="626"/>
      <c r="AS27" s="626"/>
      <c r="AT27" s="626"/>
      <c r="AU27" s="626"/>
      <c r="AV27" s="626"/>
      <c r="AW27" s="626"/>
      <c r="AX27" s="626"/>
      <c r="AY27" s="626"/>
      <c r="AZ27" s="626"/>
      <c r="BA27" s="626"/>
      <c r="BB27" s="626"/>
      <c r="BC27" s="626"/>
      <c r="BD27" s="626"/>
      <c r="BE27" s="626"/>
      <c r="BF27" s="627"/>
      <c r="BG27" s="628">
        <v>2837031</v>
      </c>
      <c r="BH27" s="629"/>
      <c r="BI27" s="629"/>
      <c r="BJ27" s="629"/>
      <c r="BK27" s="629"/>
      <c r="BL27" s="629"/>
      <c r="BM27" s="629"/>
      <c r="BN27" s="630"/>
      <c r="BO27" s="655">
        <v>100</v>
      </c>
      <c r="BP27" s="655"/>
      <c r="BQ27" s="655"/>
      <c r="BR27" s="655"/>
      <c r="BS27" s="656">
        <v>181393</v>
      </c>
      <c r="BT27" s="656"/>
      <c r="BU27" s="656"/>
      <c r="BV27" s="656"/>
      <c r="BW27" s="656"/>
      <c r="BX27" s="656"/>
      <c r="BY27" s="656"/>
      <c r="BZ27" s="656"/>
      <c r="CA27" s="656"/>
      <c r="CB27" s="714"/>
      <c r="CD27" s="670" t="s">
        <v>308</v>
      </c>
      <c r="CE27" s="667"/>
      <c r="CF27" s="667"/>
      <c r="CG27" s="667"/>
      <c r="CH27" s="667"/>
      <c r="CI27" s="667"/>
      <c r="CJ27" s="667"/>
      <c r="CK27" s="667"/>
      <c r="CL27" s="667"/>
      <c r="CM27" s="667"/>
      <c r="CN27" s="667"/>
      <c r="CO27" s="667"/>
      <c r="CP27" s="667"/>
      <c r="CQ27" s="668"/>
      <c r="CR27" s="628">
        <v>3546785</v>
      </c>
      <c r="CS27" s="639"/>
      <c r="CT27" s="639"/>
      <c r="CU27" s="639"/>
      <c r="CV27" s="639"/>
      <c r="CW27" s="639"/>
      <c r="CX27" s="639"/>
      <c r="CY27" s="640"/>
      <c r="CZ27" s="631">
        <v>19.899999999999999</v>
      </c>
      <c r="DA27" s="641"/>
      <c r="DB27" s="641"/>
      <c r="DC27" s="642"/>
      <c r="DD27" s="634">
        <v>1032098</v>
      </c>
      <c r="DE27" s="639"/>
      <c r="DF27" s="639"/>
      <c r="DG27" s="639"/>
      <c r="DH27" s="639"/>
      <c r="DI27" s="639"/>
      <c r="DJ27" s="639"/>
      <c r="DK27" s="640"/>
      <c r="DL27" s="634">
        <v>1028745</v>
      </c>
      <c r="DM27" s="639"/>
      <c r="DN27" s="639"/>
      <c r="DO27" s="639"/>
      <c r="DP27" s="639"/>
      <c r="DQ27" s="639"/>
      <c r="DR27" s="639"/>
      <c r="DS27" s="639"/>
      <c r="DT27" s="639"/>
      <c r="DU27" s="639"/>
      <c r="DV27" s="640"/>
      <c r="DW27" s="631">
        <v>10.8</v>
      </c>
      <c r="DX27" s="641"/>
      <c r="DY27" s="641"/>
      <c r="DZ27" s="641"/>
      <c r="EA27" s="641"/>
      <c r="EB27" s="641"/>
      <c r="EC27" s="662"/>
    </row>
    <row r="28" spans="2:133" ht="11.25" customHeight="1" x14ac:dyDescent="0.15">
      <c r="B28" s="625" t="s">
        <v>309</v>
      </c>
      <c r="C28" s="626"/>
      <c r="D28" s="626"/>
      <c r="E28" s="626"/>
      <c r="F28" s="626"/>
      <c r="G28" s="626"/>
      <c r="H28" s="626"/>
      <c r="I28" s="626"/>
      <c r="J28" s="626"/>
      <c r="K28" s="626"/>
      <c r="L28" s="626"/>
      <c r="M28" s="626"/>
      <c r="N28" s="626"/>
      <c r="O28" s="626"/>
      <c r="P28" s="626"/>
      <c r="Q28" s="627"/>
      <c r="R28" s="628">
        <v>1983</v>
      </c>
      <c r="S28" s="629"/>
      <c r="T28" s="629"/>
      <c r="U28" s="629"/>
      <c r="V28" s="629"/>
      <c r="W28" s="629"/>
      <c r="X28" s="629"/>
      <c r="Y28" s="630"/>
      <c r="Z28" s="655">
        <v>0</v>
      </c>
      <c r="AA28" s="655"/>
      <c r="AB28" s="655"/>
      <c r="AC28" s="655"/>
      <c r="AD28" s="656">
        <v>1983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310</v>
      </c>
      <c r="CE28" s="667"/>
      <c r="CF28" s="667"/>
      <c r="CG28" s="667"/>
      <c r="CH28" s="667"/>
      <c r="CI28" s="667"/>
      <c r="CJ28" s="667"/>
      <c r="CK28" s="667"/>
      <c r="CL28" s="667"/>
      <c r="CM28" s="667"/>
      <c r="CN28" s="667"/>
      <c r="CO28" s="667"/>
      <c r="CP28" s="667"/>
      <c r="CQ28" s="668"/>
      <c r="CR28" s="628">
        <v>3198383</v>
      </c>
      <c r="CS28" s="629"/>
      <c r="CT28" s="629"/>
      <c r="CU28" s="629"/>
      <c r="CV28" s="629"/>
      <c r="CW28" s="629"/>
      <c r="CX28" s="629"/>
      <c r="CY28" s="630"/>
      <c r="CZ28" s="631">
        <v>17.899999999999999</v>
      </c>
      <c r="DA28" s="641"/>
      <c r="DB28" s="641"/>
      <c r="DC28" s="642"/>
      <c r="DD28" s="634">
        <v>3113549</v>
      </c>
      <c r="DE28" s="629"/>
      <c r="DF28" s="629"/>
      <c r="DG28" s="629"/>
      <c r="DH28" s="629"/>
      <c r="DI28" s="629"/>
      <c r="DJ28" s="629"/>
      <c r="DK28" s="630"/>
      <c r="DL28" s="634">
        <v>2038027</v>
      </c>
      <c r="DM28" s="629"/>
      <c r="DN28" s="629"/>
      <c r="DO28" s="629"/>
      <c r="DP28" s="629"/>
      <c r="DQ28" s="629"/>
      <c r="DR28" s="629"/>
      <c r="DS28" s="629"/>
      <c r="DT28" s="629"/>
      <c r="DU28" s="629"/>
      <c r="DV28" s="630"/>
      <c r="DW28" s="631">
        <v>21.4</v>
      </c>
      <c r="DX28" s="641"/>
      <c r="DY28" s="641"/>
      <c r="DZ28" s="641"/>
      <c r="EA28" s="641"/>
      <c r="EB28" s="641"/>
      <c r="EC28" s="662"/>
    </row>
    <row r="29" spans="2:133" ht="11.25" customHeight="1" x14ac:dyDescent="0.15">
      <c r="B29" s="625" t="s">
        <v>311</v>
      </c>
      <c r="C29" s="626"/>
      <c r="D29" s="626"/>
      <c r="E29" s="626"/>
      <c r="F29" s="626"/>
      <c r="G29" s="626"/>
      <c r="H29" s="626"/>
      <c r="I29" s="626"/>
      <c r="J29" s="626"/>
      <c r="K29" s="626"/>
      <c r="L29" s="626"/>
      <c r="M29" s="626"/>
      <c r="N29" s="626"/>
      <c r="O29" s="626"/>
      <c r="P29" s="626"/>
      <c r="Q29" s="627"/>
      <c r="R29" s="628">
        <v>89749</v>
      </c>
      <c r="S29" s="629"/>
      <c r="T29" s="629"/>
      <c r="U29" s="629"/>
      <c r="V29" s="629"/>
      <c r="W29" s="629"/>
      <c r="X29" s="629"/>
      <c r="Y29" s="630"/>
      <c r="Z29" s="655">
        <v>0.5</v>
      </c>
      <c r="AA29" s="655"/>
      <c r="AB29" s="655"/>
      <c r="AC29" s="655"/>
      <c r="AD29" s="656" t="s">
        <v>138</v>
      </c>
      <c r="AE29" s="656"/>
      <c r="AF29" s="656"/>
      <c r="AG29" s="656"/>
      <c r="AH29" s="656"/>
      <c r="AI29" s="656"/>
      <c r="AJ29" s="656"/>
      <c r="AK29" s="656"/>
      <c r="AL29" s="631" t="s">
        <v>138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312</v>
      </c>
      <c r="CE29" s="716"/>
      <c r="CF29" s="670" t="s">
        <v>69</v>
      </c>
      <c r="CG29" s="667"/>
      <c r="CH29" s="667"/>
      <c r="CI29" s="667"/>
      <c r="CJ29" s="667"/>
      <c r="CK29" s="667"/>
      <c r="CL29" s="667"/>
      <c r="CM29" s="667"/>
      <c r="CN29" s="667"/>
      <c r="CO29" s="667"/>
      <c r="CP29" s="667"/>
      <c r="CQ29" s="668"/>
      <c r="CR29" s="628">
        <v>3198383</v>
      </c>
      <c r="CS29" s="639"/>
      <c r="CT29" s="639"/>
      <c r="CU29" s="639"/>
      <c r="CV29" s="639"/>
      <c r="CW29" s="639"/>
      <c r="CX29" s="639"/>
      <c r="CY29" s="640"/>
      <c r="CZ29" s="631">
        <v>17.899999999999999</v>
      </c>
      <c r="DA29" s="641"/>
      <c r="DB29" s="641"/>
      <c r="DC29" s="642"/>
      <c r="DD29" s="634">
        <v>3113549</v>
      </c>
      <c r="DE29" s="639"/>
      <c r="DF29" s="639"/>
      <c r="DG29" s="639"/>
      <c r="DH29" s="639"/>
      <c r="DI29" s="639"/>
      <c r="DJ29" s="639"/>
      <c r="DK29" s="640"/>
      <c r="DL29" s="634">
        <v>2038027</v>
      </c>
      <c r="DM29" s="639"/>
      <c r="DN29" s="639"/>
      <c r="DO29" s="639"/>
      <c r="DP29" s="639"/>
      <c r="DQ29" s="639"/>
      <c r="DR29" s="639"/>
      <c r="DS29" s="639"/>
      <c r="DT29" s="639"/>
      <c r="DU29" s="639"/>
      <c r="DV29" s="640"/>
      <c r="DW29" s="631">
        <v>21.4</v>
      </c>
      <c r="DX29" s="641"/>
      <c r="DY29" s="641"/>
      <c r="DZ29" s="641"/>
      <c r="EA29" s="641"/>
      <c r="EB29" s="641"/>
      <c r="EC29" s="662"/>
    </row>
    <row r="30" spans="2:133" ht="11.25" customHeight="1" x14ac:dyDescent="0.15">
      <c r="B30" s="625" t="s">
        <v>313</v>
      </c>
      <c r="C30" s="626"/>
      <c r="D30" s="626"/>
      <c r="E30" s="626"/>
      <c r="F30" s="626"/>
      <c r="G30" s="626"/>
      <c r="H30" s="626"/>
      <c r="I30" s="626"/>
      <c r="J30" s="626"/>
      <c r="K30" s="626"/>
      <c r="L30" s="626"/>
      <c r="M30" s="626"/>
      <c r="N30" s="626"/>
      <c r="O30" s="626"/>
      <c r="P30" s="626"/>
      <c r="Q30" s="627"/>
      <c r="R30" s="628">
        <v>153125</v>
      </c>
      <c r="S30" s="629"/>
      <c r="T30" s="629"/>
      <c r="U30" s="629"/>
      <c r="V30" s="629"/>
      <c r="W30" s="629"/>
      <c r="X30" s="629"/>
      <c r="Y30" s="630"/>
      <c r="Z30" s="655">
        <v>0.8</v>
      </c>
      <c r="AA30" s="655"/>
      <c r="AB30" s="655"/>
      <c r="AC30" s="655"/>
      <c r="AD30" s="656">
        <v>23069</v>
      </c>
      <c r="AE30" s="656"/>
      <c r="AF30" s="656"/>
      <c r="AG30" s="656"/>
      <c r="AH30" s="656"/>
      <c r="AI30" s="656"/>
      <c r="AJ30" s="656"/>
      <c r="AK30" s="656"/>
      <c r="AL30" s="631">
        <v>0.2</v>
      </c>
      <c r="AM30" s="632"/>
      <c r="AN30" s="632"/>
      <c r="AO30" s="657"/>
      <c r="AP30" s="687" t="s">
        <v>229</v>
      </c>
      <c r="AQ30" s="688"/>
      <c r="AR30" s="688"/>
      <c r="AS30" s="688"/>
      <c r="AT30" s="688"/>
      <c r="AU30" s="688"/>
      <c r="AV30" s="688"/>
      <c r="AW30" s="688"/>
      <c r="AX30" s="688"/>
      <c r="AY30" s="688"/>
      <c r="AZ30" s="688"/>
      <c r="BA30" s="688"/>
      <c r="BB30" s="688"/>
      <c r="BC30" s="688"/>
      <c r="BD30" s="688"/>
      <c r="BE30" s="688"/>
      <c r="BF30" s="689"/>
      <c r="BG30" s="687" t="s">
        <v>314</v>
      </c>
      <c r="BH30" s="712"/>
      <c r="BI30" s="712"/>
      <c r="BJ30" s="712"/>
      <c r="BK30" s="712"/>
      <c r="BL30" s="712"/>
      <c r="BM30" s="712"/>
      <c r="BN30" s="712"/>
      <c r="BO30" s="712"/>
      <c r="BP30" s="712"/>
      <c r="BQ30" s="713"/>
      <c r="BR30" s="687" t="s">
        <v>315</v>
      </c>
      <c r="BS30" s="712"/>
      <c r="BT30" s="712"/>
      <c r="BU30" s="712"/>
      <c r="BV30" s="712"/>
      <c r="BW30" s="712"/>
      <c r="BX30" s="712"/>
      <c r="BY30" s="712"/>
      <c r="BZ30" s="712"/>
      <c r="CA30" s="712"/>
      <c r="CB30" s="713"/>
      <c r="CD30" s="717"/>
      <c r="CE30" s="718"/>
      <c r="CF30" s="670" t="s">
        <v>316</v>
      </c>
      <c r="CG30" s="667"/>
      <c r="CH30" s="667"/>
      <c r="CI30" s="667"/>
      <c r="CJ30" s="667"/>
      <c r="CK30" s="667"/>
      <c r="CL30" s="667"/>
      <c r="CM30" s="667"/>
      <c r="CN30" s="667"/>
      <c r="CO30" s="667"/>
      <c r="CP30" s="667"/>
      <c r="CQ30" s="668"/>
      <c r="CR30" s="628">
        <v>3117992</v>
      </c>
      <c r="CS30" s="629"/>
      <c r="CT30" s="629"/>
      <c r="CU30" s="629"/>
      <c r="CV30" s="629"/>
      <c r="CW30" s="629"/>
      <c r="CX30" s="629"/>
      <c r="CY30" s="630"/>
      <c r="CZ30" s="631">
        <v>17.5</v>
      </c>
      <c r="DA30" s="641"/>
      <c r="DB30" s="641"/>
      <c r="DC30" s="642"/>
      <c r="DD30" s="634">
        <v>3033158</v>
      </c>
      <c r="DE30" s="629"/>
      <c r="DF30" s="629"/>
      <c r="DG30" s="629"/>
      <c r="DH30" s="629"/>
      <c r="DI30" s="629"/>
      <c r="DJ30" s="629"/>
      <c r="DK30" s="630"/>
      <c r="DL30" s="634">
        <v>1957636</v>
      </c>
      <c r="DM30" s="629"/>
      <c r="DN30" s="629"/>
      <c r="DO30" s="629"/>
      <c r="DP30" s="629"/>
      <c r="DQ30" s="629"/>
      <c r="DR30" s="629"/>
      <c r="DS30" s="629"/>
      <c r="DT30" s="629"/>
      <c r="DU30" s="629"/>
      <c r="DV30" s="630"/>
      <c r="DW30" s="631">
        <v>20.6</v>
      </c>
      <c r="DX30" s="641"/>
      <c r="DY30" s="641"/>
      <c r="DZ30" s="641"/>
      <c r="EA30" s="641"/>
      <c r="EB30" s="641"/>
      <c r="EC30" s="662"/>
    </row>
    <row r="31" spans="2:133" ht="11.25" customHeight="1" x14ac:dyDescent="0.15">
      <c r="B31" s="625" t="s">
        <v>317</v>
      </c>
      <c r="C31" s="626"/>
      <c r="D31" s="626"/>
      <c r="E31" s="626"/>
      <c r="F31" s="626"/>
      <c r="G31" s="626"/>
      <c r="H31" s="626"/>
      <c r="I31" s="626"/>
      <c r="J31" s="626"/>
      <c r="K31" s="626"/>
      <c r="L31" s="626"/>
      <c r="M31" s="626"/>
      <c r="N31" s="626"/>
      <c r="O31" s="626"/>
      <c r="P31" s="626"/>
      <c r="Q31" s="627"/>
      <c r="R31" s="628">
        <v>69793</v>
      </c>
      <c r="S31" s="629"/>
      <c r="T31" s="629"/>
      <c r="U31" s="629"/>
      <c r="V31" s="629"/>
      <c r="W31" s="629"/>
      <c r="X31" s="629"/>
      <c r="Y31" s="630"/>
      <c r="Z31" s="655">
        <v>0.4</v>
      </c>
      <c r="AA31" s="655"/>
      <c r="AB31" s="655"/>
      <c r="AC31" s="655"/>
      <c r="AD31" s="656" t="s">
        <v>138</v>
      </c>
      <c r="AE31" s="656"/>
      <c r="AF31" s="656"/>
      <c r="AG31" s="656"/>
      <c r="AH31" s="656"/>
      <c r="AI31" s="656"/>
      <c r="AJ31" s="656"/>
      <c r="AK31" s="656"/>
      <c r="AL31" s="631" t="s">
        <v>138</v>
      </c>
      <c r="AM31" s="632"/>
      <c r="AN31" s="632"/>
      <c r="AO31" s="657"/>
      <c r="AP31" s="701" t="s">
        <v>318</v>
      </c>
      <c r="AQ31" s="702"/>
      <c r="AR31" s="702"/>
      <c r="AS31" s="702"/>
      <c r="AT31" s="707" t="s">
        <v>319</v>
      </c>
      <c r="AU31" s="217"/>
      <c r="AV31" s="217"/>
      <c r="AW31" s="217"/>
      <c r="AX31" s="694" t="s">
        <v>192</v>
      </c>
      <c r="AY31" s="695"/>
      <c r="AZ31" s="695"/>
      <c r="BA31" s="695"/>
      <c r="BB31" s="695"/>
      <c r="BC31" s="695"/>
      <c r="BD31" s="695"/>
      <c r="BE31" s="695"/>
      <c r="BF31" s="696"/>
      <c r="BG31" s="697">
        <v>99.5</v>
      </c>
      <c r="BH31" s="698"/>
      <c r="BI31" s="698"/>
      <c r="BJ31" s="698"/>
      <c r="BK31" s="698"/>
      <c r="BL31" s="698"/>
      <c r="BM31" s="699">
        <v>98.4</v>
      </c>
      <c r="BN31" s="698"/>
      <c r="BO31" s="698"/>
      <c r="BP31" s="698"/>
      <c r="BQ31" s="700"/>
      <c r="BR31" s="697">
        <v>98.2</v>
      </c>
      <c r="BS31" s="698"/>
      <c r="BT31" s="698"/>
      <c r="BU31" s="698"/>
      <c r="BV31" s="698"/>
      <c r="BW31" s="698"/>
      <c r="BX31" s="699">
        <v>97.1</v>
      </c>
      <c r="BY31" s="698"/>
      <c r="BZ31" s="698"/>
      <c r="CA31" s="698"/>
      <c r="CB31" s="700"/>
      <c r="CD31" s="717"/>
      <c r="CE31" s="718"/>
      <c r="CF31" s="670" t="s">
        <v>320</v>
      </c>
      <c r="CG31" s="667"/>
      <c r="CH31" s="667"/>
      <c r="CI31" s="667"/>
      <c r="CJ31" s="667"/>
      <c r="CK31" s="667"/>
      <c r="CL31" s="667"/>
      <c r="CM31" s="667"/>
      <c r="CN31" s="667"/>
      <c r="CO31" s="667"/>
      <c r="CP31" s="667"/>
      <c r="CQ31" s="668"/>
      <c r="CR31" s="628">
        <v>80391</v>
      </c>
      <c r="CS31" s="639"/>
      <c r="CT31" s="639"/>
      <c r="CU31" s="639"/>
      <c r="CV31" s="639"/>
      <c r="CW31" s="639"/>
      <c r="CX31" s="639"/>
      <c r="CY31" s="640"/>
      <c r="CZ31" s="631">
        <v>0.5</v>
      </c>
      <c r="DA31" s="641"/>
      <c r="DB31" s="641"/>
      <c r="DC31" s="642"/>
      <c r="DD31" s="634">
        <v>80391</v>
      </c>
      <c r="DE31" s="639"/>
      <c r="DF31" s="639"/>
      <c r="DG31" s="639"/>
      <c r="DH31" s="639"/>
      <c r="DI31" s="639"/>
      <c r="DJ31" s="639"/>
      <c r="DK31" s="640"/>
      <c r="DL31" s="634">
        <v>80391</v>
      </c>
      <c r="DM31" s="639"/>
      <c r="DN31" s="639"/>
      <c r="DO31" s="639"/>
      <c r="DP31" s="639"/>
      <c r="DQ31" s="639"/>
      <c r="DR31" s="639"/>
      <c r="DS31" s="639"/>
      <c r="DT31" s="639"/>
      <c r="DU31" s="639"/>
      <c r="DV31" s="640"/>
      <c r="DW31" s="631">
        <v>0.8</v>
      </c>
      <c r="DX31" s="641"/>
      <c r="DY31" s="641"/>
      <c r="DZ31" s="641"/>
      <c r="EA31" s="641"/>
      <c r="EB31" s="641"/>
      <c r="EC31" s="662"/>
    </row>
    <row r="32" spans="2:133" ht="11.25" customHeight="1" x14ac:dyDescent="0.15">
      <c r="B32" s="625" t="s">
        <v>321</v>
      </c>
      <c r="C32" s="626"/>
      <c r="D32" s="626"/>
      <c r="E32" s="626"/>
      <c r="F32" s="626"/>
      <c r="G32" s="626"/>
      <c r="H32" s="626"/>
      <c r="I32" s="626"/>
      <c r="J32" s="626"/>
      <c r="K32" s="626"/>
      <c r="L32" s="626"/>
      <c r="M32" s="626"/>
      <c r="N32" s="626"/>
      <c r="O32" s="626"/>
      <c r="P32" s="626"/>
      <c r="Q32" s="627"/>
      <c r="R32" s="628">
        <v>3641164</v>
      </c>
      <c r="S32" s="629"/>
      <c r="T32" s="629"/>
      <c r="U32" s="629"/>
      <c r="V32" s="629"/>
      <c r="W32" s="629"/>
      <c r="X32" s="629"/>
      <c r="Y32" s="630"/>
      <c r="Z32" s="655">
        <v>19.5</v>
      </c>
      <c r="AA32" s="655"/>
      <c r="AB32" s="655"/>
      <c r="AC32" s="655"/>
      <c r="AD32" s="656" t="s">
        <v>264</v>
      </c>
      <c r="AE32" s="656"/>
      <c r="AF32" s="656"/>
      <c r="AG32" s="656"/>
      <c r="AH32" s="656"/>
      <c r="AI32" s="656"/>
      <c r="AJ32" s="656"/>
      <c r="AK32" s="656"/>
      <c r="AL32" s="631" t="s">
        <v>264</v>
      </c>
      <c r="AM32" s="632"/>
      <c r="AN32" s="632"/>
      <c r="AO32" s="657"/>
      <c r="AP32" s="703"/>
      <c r="AQ32" s="704"/>
      <c r="AR32" s="704"/>
      <c r="AS32" s="704"/>
      <c r="AT32" s="708"/>
      <c r="AU32" s="216" t="s">
        <v>322</v>
      </c>
      <c r="AV32" s="216"/>
      <c r="AW32" s="216"/>
      <c r="AX32" s="625" t="s">
        <v>323</v>
      </c>
      <c r="AY32" s="626"/>
      <c r="AZ32" s="626"/>
      <c r="BA32" s="626"/>
      <c r="BB32" s="626"/>
      <c r="BC32" s="626"/>
      <c r="BD32" s="626"/>
      <c r="BE32" s="626"/>
      <c r="BF32" s="627"/>
      <c r="BG32" s="710">
        <v>99.6</v>
      </c>
      <c r="BH32" s="639"/>
      <c r="BI32" s="639"/>
      <c r="BJ32" s="639"/>
      <c r="BK32" s="639"/>
      <c r="BL32" s="639"/>
      <c r="BM32" s="632">
        <v>98.9</v>
      </c>
      <c r="BN32" s="711"/>
      <c r="BO32" s="711"/>
      <c r="BP32" s="711"/>
      <c r="BQ32" s="666"/>
      <c r="BR32" s="710">
        <v>99.5</v>
      </c>
      <c r="BS32" s="639"/>
      <c r="BT32" s="639"/>
      <c r="BU32" s="639"/>
      <c r="BV32" s="639"/>
      <c r="BW32" s="639"/>
      <c r="BX32" s="632">
        <v>98.6</v>
      </c>
      <c r="BY32" s="711"/>
      <c r="BZ32" s="711"/>
      <c r="CA32" s="711"/>
      <c r="CB32" s="666"/>
      <c r="CD32" s="719"/>
      <c r="CE32" s="720"/>
      <c r="CF32" s="670" t="s">
        <v>324</v>
      </c>
      <c r="CG32" s="667"/>
      <c r="CH32" s="667"/>
      <c r="CI32" s="667"/>
      <c r="CJ32" s="667"/>
      <c r="CK32" s="667"/>
      <c r="CL32" s="667"/>
      <c r="CM32" s="667"/>
      <c r="CN32" s="667"/>
      <c r="CO32" s="667"/>
      <c r="CP32" s="667"/>
      <c r="CQ32" s="668"/>
      <c r="CR32" s="628" t="s">
        <v>128</v>
      </c>
      <c r="CS32" s="629"/>
      <c r="CT32" s="629"/>
      <c r="CU32" s="629"/>
      <c r="CV32" s="629"/>
      <c r="CW32" s="629"/>
      <c r="CX32" s="629"/>
      <c r="CY32" s="630"/>
      <c r="CZ32" s="631" t="s">
        <v>138</v>
      </c>
      <c r="DA32" s="641"/>
      <c r="DB32" s="641"/>
      <c r="DC32" s="642"/>
      <c r="DD32" s="634" t="s">
        <v>138</v>
      </c>
      <c r="DE32" s="629"/>
      <c r="DF32" s="629"/>
      <c r="DG32" s="629"/>
      <c r="DH32" s="629"/>
      <c r="DI32" s="629"/>
      <c r="DJ32" s="629"/>
      <c r="DK32" s="630"/>
      <c r="DL32" s="634" t="s">
        <v>138</v>
      </c>
      <c r="DM32" s="629"/>
      <c r="DN32" s="629"/>
      <c r="DO32" s="629"/>
      <c r="DP32" s="629"/>
      <c r="DQ32" s="629"/>
      <c r="DR32" s="629"/>
      <c r="DS32" s="629"/>
      <c r="DT32" s="629"/>
      <c r="DU32" s="629"/>
      <c r="DV32" s="630"/>
      <c r="DW32" s="631" t="s">
        <v>128</v>
      </c>
      <c r="DX32" s="641"/>
      <c r="DY32" s="641"/>
      <c r="DZ32" s="641"/>
      <c r="EA32" s="641"/>
      <c r="EB32" s="641"/>
      <c r="EC32" s="662"/>
    </row>
    <row r="33" spans="2:133" ht="11.25" customHeight="1" x14ac:dyDescent="0.15">
      <c r="B33" s="691" t="s">
        <v>325</v>
      </c>
      <c r="C33" s="692"/>
      <c r="D33" s="692"/>
      <c r="E33" s="692"/>
      <c r="F33" s="692"/>
      <c r="G33" s="692"/>
      <c r="H33" s="692"/>
      <c r="I33" s="692"/>
      <c r="J33" s="692"/>
      <c r="K33" s="692"/>
      <c r="L33" s="692"/>
      <c r="M33" s="692"/>
      <c r="N33" s="692"/>
      <c r="O33" s="692"/>
      <c r="P33" s="692"/>
      <c r="Q33" s="693"/>
      <c r="R33" s="628" t="s">
        <v>138</v>
      </c>
      <c r="S33" s="629"/>
      <c r="T33" s="629"/>
      <c r="U33" s="629"/>
      <c r="V33" s="629"/>
      <c r="W33" s="629"/>
      <c r="X33" s="629"/>
      <c r="Y33" s="630"/>
      <c r="Z33" s="655" t="s">
        <v>138</v>
      </c>
      <c r="AA33" s="655"/>
      <c r="AB33" s="655"/>
      <c r="AC33" s="655"/>
      <c r="AD33" s="656" t="s">
        <v>138</v>
      </c>
      <c r="AE33" s="656"/>
      <c r="AF33" s="656"/>
      <c r="AG33" s="656"/>
      <c r="AH33" s="656"/>
      <c r="AI33" s="656"/>
      <c r="AJ33" s="656"/>
      <c r="AK33" s="656"/>
      <c r="AL33" s="631" t="s">
        <v>138</v>
      </c>
      <c r="AM33" s="632"/>
      <c r="AN33" s="632"/>
      <c r="AO33" s="657"/>
      <c r="AP33" s="705"/>
      <c r="AQ33" s="706"/>
      <c r="AR33" s="706"/>
      <c r="AS33" s="706"/>
      <c r="AT33" s="709"/>
      <c r="AU33" s="218"/>
      <c r="AV33" s="218"/>
      <c r="AW33" s="218"/>
      <c r="AX33" s="605" t="s">
        <v>326</v>
      </c>
      <c r="AY33" s="606"/>
      <c r="AZ33" s="606"/>
      <c r="BA33" s="606"/>
      <c r="BB33" s="606"/>
      <c r="BC33" s="606"/>
      <c r="BD33" s="606"/>
      <c r="BE33" s="606"/>
      <c r="BF33" s="607"/>
      <c r="BG33" s="690">
        <v>99.2</v>
      </c>
      <c r="BH33" s="609"/>
      <c r="BI33" s="609"/>
      <c r="BJ33" s="609"/>
      <c r="BK33" s="609"/>
      <c r="BL33" s="609"/>
      <c r="BM33" s="647">
        <v>97.7</v>
      </c>
      <c r="BN33" s="609"/>
      <c r="BO33" s="609"/>
      <c r="BP33" s="609"/>
      <c r="BQ33" s="658"/>
      <c r="BR33" s="690">
        <v>96.9</v>
      </c>
      <c r="BS33" s="609"/>
      <c r="BT33" s="609"/>
      <c r="BU33" s="609"/>
      <c r="BV33" s="609"/>
      <c r="BW33" s="609"/>
      <c r="BX33" s="647">
        <v>95.5</v>
      </c>
      <c r="BY33" s="609"/>
      <c r="BZ33" s="609"/>
      <c r="CA33" s="609"/>
      <c r="CB33" s="658"/>
      <c r="CD33" s="670" t="s">
        <v>327</v>
      </c>
      <c r="CE33" s="667"/>
      <c r="CF33" s="667"/>
      <c r="CG33" s="667"/>
      <c r="CH33" s="667"/>
      <c r="CI33" s="667"/>
      <c r="CJ33" s="667"/>
      <c r="CK33" s="667"/>
      <c r="CL33" s="667"/>
      <c r="CM33" s="667"/>
      <c r="CN33" s="667"/>
      <c r="CO33" s="667"/>
      <c r="CP33" s="667"/>
      <c r="CQ33" s="668"/>
      <c r="CR33" s="628">
        <v>6659176</v>
      </c>
      <c r="CS33" s="639"/>
      <c r="CT33" s="639"/>
      <c r="CU33" s="639"/>
      <c r="CV33" s="639"/>
      <c r="CW33" s="639"/>
      <c r="CX33" s="639"/>
      <c r="CY33" s="640"/>
      <c r="CZ33" s="631">
        <v>37.299999999999997</v>
      </c>
      <c r="DA33" s="641"/>
      <c r="DB33" s="641"/>
      <c r="DC33" s="642"/>
      <c r="DD33" s="634">
        <v>4919627</v>
      </c>
      <c r="DE33" s="639"/>
      <c r="DF33" s="639"/>
      <c r="DG33" s="639"/>
      <c r="DH33" s="639"/>
      <c r="DI33" s="639"/>
      <c r="DJ33" s="639"/>
      <c r="DK33" s="640"/>
      <c r="DL33" s="634">
        <v>3564140</v>
      </c>
      <c r="DM33" s="639"/>
      <c r="DN33" s="639"/>
      <c r="DO33" s="639"/>
      <c r="DP33" s="639"/>
      <c r="DQ33" s="639"/>
      <c r="DR33" s="639"/>
      <c r="DS33" s="639"/>
      <c r="DT33" s="639"/>
      <c r="DU33" s="639"/>
      <c r="DV33" s="640"/>
      <c r="DW33" s="631">
        <v>37.5</v>
      </c>
      <c r="DX33" s="641"/>
      <c r="DY33" s="641"/>
      <c r="DZ33" s="641"/>
      <c r="EA33" s="641"/>
      <c r="EB33" s="641"/>
      <c r="EC33" s="662"/>
    </row>
    <row r="34" spans="2:133" ht="11.25" customHeight="1" x14ac:dyDescent="0.15">
      <c r="B34" s="625" t="s">
        <v>328</v>
      </c>
      <c r="C34" s="626"/>
      <c r="D34" s="626"/>
      <c r="E34" s="626"/>
      <c r="F34" s="626"/>
      <c r="G34" s="626"/>
      <c r="H34" s="626"/>
      <c r="I34" s="626"/>
      <c r="J34" s="626"/>
      <c r="K34" s="626"/>
      <c r="L34" s="626"/>
      <c r="M34" s="626"/>
      <c r="N34" s="626"/>
      <c r="O34" s="626"/>
      <c r="P34" s="626"/>
      <c r="Q34" s="627"/>
      <c r="R34" s="628">
        <v>1074324</v>
      </c>
      <c r="S34" s="629"/>
      <c r="T34" s="629"/>
      <c r="U34" s="629"/>
      <c r="V34" s="629"/>
      <c r="W34" s="629"/>
      <c r="X34" s="629"/>
      <c r="Y34" s="630"/>
      <c r="Z34" s="655">
        <v>5.8</v>
      </c>
      <c r="AA34" s="655"/>
      <c r="AB34" s="655"/>
      <c r="AC34" s="655"/>
      <c r="AD34" s="656" t="s">
        <v>128</v>
      </c>
      <c r="AE34" s="656"/>
      <c r="AF34" s="656"/>
      <c r="AG34" s="656"/>
      <c r="AH34" s="656"/>
      <c r="AI34" s="656"/>
      <c r="AJ34" s="656"/>
      <c r="AK34" s="656"/>
      <c r="AL34" s="631" t="s">
        <v>128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329</v>
      </c>
      <c r="CE34" s="667"/>
      <c r="CF34" s="667"/>
      <c r="CG34" s="667"/>
      <c r="CH34" s="667"/>
      <c r="CI34" s="667"/>
      <c r="CJ34" s="667"/>
      <c r="CK34" s="667"/>
      <c r="CL34" s="667"/>
      <c r="CM34" s="667"/>
      <c r="CN34" s="667"/>
      <c r="CO34" s="667"/>
      <c r="CP34" s="667"/>
      <c r="CQ34" s="668"/>
      <c r="CR34" s="628">
        <v>2393252</v>
      </c>
      <c r="CS34" s="629"/>
      <c r="CT34" s="629"/>
      <c r="CU34" s="629"/>
      <c r="CV34" s="629"/>
      <c r="CW34" s="629"/>
      <c r="CX34" s="629"/>
      <c r="CY34" s="630"/>
      <c r="CZ34" s="631">
        <v>13.4</v>
      </c>
      <c r="DA34" s="641"/>
      <c r="DB34" s="641"/>
      <c r="DC34" s="642"/>
      <c r="DD34" s="634">
        <v>1385535</v>
      </c>
      <c r="DE34" s="629"/>
      <c r="DF34" s="629"/>
      <c r="DG34" s="629"/>
      <c r="DH34" s="629"/>
      <c r="DI34" s="629"/>
      <c r="DJ34" s="629"/>
      <c r="DK34" s="630"/>
      <c r="DL34" s="634">
        <v>985331</v>
      </c>
      <c r="DM34" s="629"/>
      <c r="DN34" s="629"/>
      <c r="DO34" s="629"/>
      <c r="DP34" s="629"/>
      <c r="DQ34" s="629"/>
      <c r="DR34" s="629"/>
      <c r="DS34" s="629"/>
      <c r="DT34" s="629"/>
      <c r="DU34" s="629"/>
      <c r="DV34" s="630"/>
      <c r="DW34" s="631">
        <v>10.4</v>
      </c>
      <c r="DX34" s="641"/>
      <c r="DY34" s="641"/>
      <c r="DZ34" s="641"/>
      <c r="EA34" s="641"/>
      <c r="EB34" s="641"/>
      <c r="EC34" s="662"/>
    </row>
    <row r="35" spans="2:133" ht="11.25" customHeight="1" x14ac:dyDescent="0.15">
      <c r="B35" s="625" t="s">
        <v>330</v>
      </c>
      <c r="C35" s="626"/>
      <c r="D35" s="626"/>
      <c r="E35" s="626"/>
      <c r="F35" s="626"/>
      <c r="G35" s="626"/>
      <c r="H35" s="626"/>
      <c r="I35" s="626"/>
      <c r="J35" s="626"/>
      <c r="K35" s="626"/>
      <c r="L35" s="626"/>
      <c r="M35" s="626"/>
      <c r="N35" s="626"/>
      <c r="O35" s="626"/>
      <c r="P35" s="626"/>
      <c r="Q35" s="627"/>
      <c r="R35" s="628">
        <v>22268</v>
      </c>
      <c r="S35" s="629"/>
      <c r="T35" s="629"/>
      <c r="U35" s="629"/>
      <c r="V35" s="629"/>
      <c r="W35" s="629"/>
      <c r="X35" s="629"/>
      <c r="Y35" s="630"/>
      <c r="Z35" s="655">
        <v>0.1</v>
      </c>
      <c r="AA35" s="655"/>
      <c r="AB35" s="655"/>
      <c r="AC35" s="655"/>
      <c r="AD35" s="656">
        <v>10577</v>
      </c>
      <c r="AE35" s="656"/>
      <c r="AF35" s="656"/>
      <c r="AG35" s="656"/>
      <c r="AH35" s="656"/>
      <c r="AI35" s="656"/>
      <c r="AJ35" s="656"/>
      <c r="AK35" s="656"/>
      <c r="AL35" s="631">
        <v>0.1</v>
      </c>
      <c r="AM35" s="632"/>
      <c r="AN35" s="632"/>
      <c r="AO35" s="657"/>
      <c r="AP35" s="221"/>
      <c r="AQ35" s="687" t="s">
        <v>331</v>
      </c>
      <c r="AR35" s="688"/>
      <c r="AS35" s="688"/>
      <c r="AT35" s="688"/>
      <c r="AU35" s="688"/>
      <c r="AV35" s="688"/>
      <c r="AW35" s="688"/>
      <c r="AX35" s="688"/>
      <c r="AY35" s="688"/>
      <c r="AZ35" s="688"/>
      <c r="BA35" s="688"/>
      <c r="BB35" s="688"/>
      <c r="BC35" s="688"/>
      <c r="BD35" s="688"/>
      <c r="BE35" s="688"/>
      <c r="BF35" s="689"/>
      <c r="BG35" s="687" t="s">
        <v>332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333</v>
      </c>
      <c r="CE35" s="667"/>
      <c r="CF35" s="667"/>
      <c r="CG35" s="667"/>
      <c r="CH35" s="667"/>
      <c r="CI35" s="667"/>
      <c r="CJ35" s="667"/>
      <c r="CK35" s="667"/>
      <c r="CL35" s="667"/>
      <c r="CM35" s="667"/>
      <c r="CN35" s="667"/>
      <c r="CO35" s="667"/>
      <c r="CP35" s="667"/>
      <c r="CQ35" s="668"/>
      <c r="CR35" s="628">
        <v>231857</v>
      </c>
      <c r="CS35" s="639"/>
      <c r="CT35" s="639"/>
      <c r="CU35" s="639"/>
      <c r="CV35" s="639"/>
      <c r="CW35" s="639"/>
      <c r="CX35" s="639"/>
      <c r="CY35" s="640"/>
      <c r="CZ35" s="631">
        <v>1.3</v>
      </c>
      <c r="DA35" s="641"/>
      <c r="DB35" s="641"/>
      <c r="DC35" s="642"/>
      <c r="DD35" s="634">
        <v>163340</v>
      </c>
      <c r="DE35" s="639"/>
      <c r="DF35" s="639"/>
      <c r="DG35" s="639"/>
      <c r="DH35" s="639"/>
      <c r="DI35" s="639"/>
      <c r="DJ35" s="639"/>
      <c r="DK35" s="640"/>
      <c r="DL35" s="634">
        <v>162751</v>
      </c>
      <c r="DM35" s="639"/>
      <c r="DN35" s="639"/>
      <c r="DO35" s="639"/>
      <c r="DP35" s="639"/>
      <c r="DQ35" s="639"/>
      <c r="DR35" s="639"/>
      <c r="DS35" s="639"/>
      <c r="DT35" s="639"/>
      <c r="DU35" s="639"/>
      <c r="DV35" s="640"/>
      <c r="DW35" s="631">
        <v>1.7</v>
      </c>
      <c r="DX35" s="641"/>
      <c r="DY35" s="641"/>
      <c r="DZ35" s="641"/>
      <c r="EA35" s="641"/>
      <c r="EB35" s="641"/>
      <c r="EC35" s="662"/>
    </row>
    <row r="36" spans="2:133" ht="11.25" customHeight="1" x14ac:dyDescent="0.15">
      <c r="B36" s="625" t="s">
        <v>334</v>
      </c>
      <c r="C36" s="626"/>
      <c r="D36" s="626"/>
      <c r="E36" s="626"/>
      <c r="F36" s="626"/>
      <c r="G36" s="626"/>
      <c r="H36" s="626"/>
      <c r="I36" s="626"/>
      <c r="J36" s="626"/>
      <c r="K36" s="626"/>
      <c r="L36" s="626"/>
      <c r="M36" s="626"/>
      <c r="N36" s="626"/>
      <c r="O36" s="626"/>
      <c r="P36" s="626"/>
      <c r="Q36" s="627"/>
      <c r="R36" s="628">
        <v>150845</v>
      </c>
      <c r="S36" s="629"/>
      <c r="T36" s="629"/>
      <c r="U36" s="629"/>
      <c r="V36" s="629"/>
      <c r="W36" s="629"/>
      <c r="X36" s="629"/>
      <c r="Y36" s="630"/>
      <c r="Z36" s="655">
        <v>0.8</v>
      </c>
      <c r="AA36" s="655"/>
      <c r="AB36" s="655"/>
      <c r="AC36" s="655"/>
      <c r="AD36" s="656" t="s">
        <v>138</v>
      </c>
      <c r="AE36" s="656"/>
      <c r="AF36" s="656"/>
      <c r="AG36" s="656"/>
      <c r="AH36" s="656"/>
      <c r="AI36" s="656"/>
      <c r="AJ36" s="656"/>
      <c r="AK36" s="656"/>
      <c r="AL36" s="631" t="s">
        <v>128</v>
      </c>
      <c r="AM36" s="632"/>
      <c r="AN36" s="632"/>
      <c r="AO36" s="657"/>
      <c r="AP36" s="221"/>
      <c r="AQ36" s="678" t="s">
        <v>335</v>
      </c>
      <c r="AR36" s="679"/>
      <c r="AS36" s="679"/>
      <c r="AT36" s="679"/>
      <c r="AU36" s="679"/>
      <c r="AV36" s="679"/>
      <c r="AW36" s="679"/>
      <c r="AX36" s="679"/>
      <c r="AY36" s="680"/>
      <c r="AZ36" s="681">
        <v>1902119</v>
      </c>
      <c r="BA36" s="682"/>
      <c r="BB36" s="682"/>
      <c r="BC36" s="682"/>
      <c r="BD36" s="682"/>
      <c r="BE36" s="682"/>
      <c r="BF36" s="683"/>
      <c r="BG36" s="684" t="s">
        <v>336</v>
      </c>
      <c r="BH36" s="685"/>
      <c r="BI36" s="685"/>
      <c r="BJ36" s="685"/>
      <c r="BK36" s="685"/>
      <c r="BL36" s="685"/>
      <c r="BM36" s="685"/>
      <c r="BN36" s="685"/>
      <c r="BO36" s="685"/>
      <c r="BP36" s="685"/>
      <c r="BQ36" s="685"/>
      <c r="BR36" s="685"/>
      <c r="BS36" s="685"/>
      <c r="BT36" s="685"/>
      <c r="BU36" s="686"/>
      <c r="BV36" s="681">
        <v>39665</v>
      </c>
      <c r="BW36" s="682"/>
      <c r="BX36" s="682"/>
      <c r="BY36" s="682"/>
      <c r="BZ36" s="682"/>
      <c r="CA36" s="682"/>
      <c r="CB36" s="683"/>
      <c r="CD36" s="670" t="s">
        <v>337</v>
      </c>
      <c r="CE36" s="667"/>
      <c r="CF36" s="667"/>
      <c r="CG36" s="667"/>
      <c r="CH36" s="667"/>
      <c r="CI36" s="667"/>
      <c r="CJ36" s="667"/>
      <c r="CK36" s="667"/>
      <c r="CL36" s="667"/>
      <c r="CM36" s="667"/>
      <c r="CN36" s="667"/>
      <c r="CO36" s="667"/>
      <c r="CP36" s="667"/>
      <c r="CQ36" s="668"/>
      <c r="CR36" s="628">
        <v>2125946</v>
      </c>
      <c r="CS36" s="629"/>
      <c r="CT36" s="629"/>
      <c r="CU36" s="629"/>
      <c r="CV36" s="629"/>
      <c r="CW36" s="629"/>
      <c r="CX36" s="629"/>
      <c r="CY36" s="630"/>
      <c r="CZ36" s="631">
        <v>11.9</v>
      </c>
      <c r="DA36" s="641"/>
      <c r="DB36" s="641"/>
      <c r="DC36" s="642"/>
      <c r="DD36" s="634">
        <v>1812381</v>
      </c>
      <c r="DE36" s="629"/>
      <c r="DF36" s="629"/>
      <c r="DG36" s="629"/>
      <c r="DH36" s="629"/>
      <c r="DI36" s="629"/>
      <c r="DJ36" s="629"/>
      <c r="DK36" s="630"/>
      <c r="DL36" s="634">
        <v>1026967</v>
      </c>
      <c r="DM36" s="629"/>
      <c r="DN36" s="629"/>
      <c r="DO36" s="629"/>
      <c r="DP36" s="629"/>
      <c r="DQ36" s="629"/>
      <c r="DR36" s="629"/>
      <c r="DS36" s="629"/>
      <c r="DT36" s="629"/>
      <c r="DU36" s="629"/>
      <c r="DV36" s="630"/>
      <c r="DW36" s="631">
        <v>10.8</v>
      </c>
      <c r="DX36" s="641"/>
      <c r="DY36" s="641"/>
      <c r="DZ36" s="641"/>
      <c r="EA36" s="641"/>
      <c r="EB36" s="641"/>
      <c r="EC36" s="662"/>
    </row>
    <row r="37" spans="2:133" ht="11.25" customHeight="1" x14ac:dyDescent="0.15">
      <c r="B37" s="625" t="s">
        <v>338</v>
      </c>
      <c r="C37" s="626"/>
      <c r="D37" s="626"/>
      <c r="E37" s="626"/>
      <c r="F37" s="626"/>
      <c r="G37" s="626"/>
      <c r="H37" s="626"/>
      <c r="I37" s="626"/>
      <c r="J37" s="626"/>
      <c r="K37" s="626"/>
      <c r="L37" s="626"/>
      <c r="M37" s="626"/>
      <c r="N37" s="626"/>
      <c r="O37" s="626"/>
      <c r="P37" s="626"/>
      <c r="Q37" s="627"/>
      <c r="R37" s="628">
        <v>109669</v>
      </c>
      <c r="S37" s="629"/>
      <c r="T37" s="629"/>
      <c r="U37" s="629"/>
      <c r="V37" s="629"/>
      <c r="W37" s="629"/>
      <c r="X37" s="629"/>
      <c r="Y37" s="630"/>
      <c r="Z37" s="655">
        <v>0.6</v>
      </c>
      <c r="AA37" s="655"/>
      <c r="AB37" s="655"/>
      <c r="AC37" s="655"/>
      <c r="AD37" s="656" t="s">
        <v>257</v>
      </c>
      <c r="AE37" s="656"/>
      <c r="AF37" s="656"/>
      <c r="AG37" s="656"/>
      <c r="AH37" s="656"/>
      <c r="AI37" s="656"/>
      <c r="AJ37" s="656"/>
      <c r="AK37" s="656"/>
      <c r="AL37" s="631" t="s">
        <v>128</v>
      </c>
      <c r="AM37" s="632"/>
      <c r="AN37" s="632"/>
      <c r="AO37" s="657"/>
      <c r="AQ37" s="663" t="s">
        <v>339</v>
      </c>
      <c r="AR37" s="664"/>
      <c r="AS37" s="664"/>
      <c r="AT37" s="664"/>
      <c r="AU37" s="664"/>
      <c r="AV37" s="664"/>
      <c r="AW37" s="664"/>
      <c r="AX37" s="664"/>
      <c r="AY37" s="665"/>
      <c r="AZ37" s="628">
        <v>392906</v>
      </c>
      <c r="BA37" s="629"/>
      <c r="BB37" s="629"/>
      <c r="BC37" s="629"/>
      <c r="BD37" s="639"/>
      <c r="BE37" s="639"/>
      <c r="BF37" s="666"/>
      <c r="BG37" s="670" t="s">
        <v>340</v>
      </c>
      <c r="BH37" s="667"/>
      <c r="BI37" s="667"/>
      <c r="BJ37" s="667"/>
      <c r="BK37" s="667"/>
      <c r="BL37" s="667"/>
      <c r="BM37" s="667"/>
      <c r="BN37" s="667"/>
      <c r="BO37" s="667"/>
      <c r="BP37" s="667"/>
      <c r="BQ37" s="667"/>
      <c r="BR37" s="667"/>
      <c r="BS37" s="667"/>
      <c r="BT37" s="667"/>
      <c r="BU37" s="668"/>
      <c r="BV37" s="628">
        <v>-3956</v>
      </c>
      <c r="BW37" s="629"/>
      <c r="BX37" s="629"/>
      <c r="BY37" s="629"/>
      <c r="BZ37" s="629"/>
      <c r="CA37" s="629"/>
      <c r="CB37" s="669"/>
      <c r="CD37" s="670" t="s">
        <v>341</v>
      </c>
      <c r="CE37" s="667"/>
      <c r="CF37" s="667"/>
      <c r="CG37" s="667"/>
      <c r="CH37" s="667"/>
      <c r="CI37" s="667"/>
      <c r="CJ37" s="667"/>
      <c r="CK37" s="667"/>
      <c r="CL37" s="667"/>
      <c r="CM37" s="667"/>
      <c r="CN37" s="667"/>
      <c r="CO37" s="667"/>
      <c r="CP37" s="667"/>
      <c r="CQ37" s="668"/>
      <c r="CR37" s="628">
        <v>758760</v>
      </c>
      <c r="CS37" s="639"/>
      <c r="CT37" s="639"/>
      <c r="CU37" s="639"/>
      <c r="CV37" s="639"/>
      <c r="CW37" s="639"/>
      <c r="CX37" s="639"/>
      <c r="CY37" s="640"/>
      <c r="CZ37" s="631">
        <v>4.3</v>
      </c>
      <c r="DA37" s="641"/>
      <c r="DB37" s="641"/>
      <c r="DC37" s="642"/>
      <c r="DD37" s="634">
        <v>735103</v>
      </c>
      <c r="DE37" s="639"/>
      <c r="DF37" s="639"/>
      <c r="DG37" s="639"/>
      <c r="DH37" s="639"/>
      <c r="DI37" s="639"/>
      <c r="DJ37" s="639"/>
      <c r="DK37" s="640"/>
      <c r="DL37" s="634">
        <v>733351</v>
      </c>
      <c r="DM37" s="639"/>
      <c r="DN37" s="639"/>
      <c r="DO37" s="639"/>
      <c r="DP37" s="639"/>
      <c r="DQ37" s="639"/>
      <c r="DR37" s="639"/>
      <c r="DS37" s="639"/>
      <c r="DT37" s="639"/>
      <c r="DU37" s="639"/>
      <c r="DV37" s="640"/>
      <c r="DW37" s="631">
        <v>7.7</v>
      </c>
      <c r="DX37" s="641"/>
      <c r="DY37" s="641"/>
      <c r="DZ37" s="641"/>
      <c r="EA37" s="641"/>
      <c r="EB37" s="641"/>
      <c r="EC37" s="662"/>
    </row>
    <row r="38" spans="2:133" ht="11.25" customHeight="1" x14ac:dyDescent="0.15">
      <c r="B38" s="625" t="s">
        <v>342</v>
      </c>
      <c r="C38" s="626"/>
      <c r="D38" s="626"/>
      <c r="E38" s="626"/>
      <c r="F38" s="626"/>
      <c r="G38" s="626"/>
      <c r="H38" s="626"/>
      <c r="I38" s="626"/>
      <c r="J38" s="626"/>
      <c r="K38" s="626"/>
      <c r="L38" s="626"/>
      <c r="M38" s="626"/>
      <c r="N38" s="626"/>
      <c r="O38" s="626"/>
      <c r="P38" s="626"/>
      <c r="Q38" s="627"/>
      <c r="R38" s="628">
        <v>893507</v>
      </c>
      <c r="S38" s="629"/>
      <c r="T38" s="629"/>
      <c r="U38" s="629"/>
      <c r="V38" s="629"/>
      <c r="W38" s="629"/>
      <c r="X38" s="629"/>
      <c r="Y38" s="630"/>
      <c r="Z38" s="655">
        <v>4.8</v>
      </c>
      <c r="AA38" s="655"/>
      <c r="AB38" s="655"/>
      <c r="AC38" s="655"/>
      <c r="AD38" s="656" t="s">
        <v>138</v>
      </c>
      <c r="AE38" s="656"/>
      <c r="AF38" s="656"/>
      <c r="AG38" s="656"/>
      <c r="AH38" s="656"/>
      <c r="AI38" s="656"/>
      <c r="AJ38" s="656"/>
      <c r="AK38" s="656"/>
      <c r="AL38" s="631" t="s">
        <v>128</v>
      </c>
      <c r="AM38" s="632"/>
      <c r="AN38" s="632"/>
      <c r="AO38" s="657"/>
      <c r="AQ38" s="663" t="s">
        <v>343</v>
      </c>
      <c r="AR38" s="664"/>
      <c r="AS38" s="664"/>
      <c r="AT38" s="664"/>
      <c r="AU38" s="664"/>
      <c r="AV38" s="664"/>
      <c r="AW38" s="664"/>
      <c r="AX38" s="664"/>
      <c r="AY38" s="665"/>
      <c r="AZ38" s="628">
        <v>193140</v>
      </c>
      <c r="BA38" s="629"/>
      <c r="BB38" s="629"/>
      <c r="BC38" s="629"/>
      <c r="BD38" s="639"/>
      <c r="BE38" s="639"/>
      <c r="BF38" s="666"/>
      <c r="BG38" s="670" t="s">
        <v>344</v>
      </c>
      <c r="BH38" s="667"/>
      <c r="BI38" s="667"/>
      <c r="BJ38" s="667"/>
      <c r="BK38" s="667"/>
      <c r="BL38" s="667"/>
      <c r="BM38" s="667"/>
      <c r="BN38" s="667"/>
      <c r="BO38" s="667"/>
      <c r="BP38" s="667"/>
      <c r="BQ38" s="667"/>
      <c r="BR38" s="667"/>
      <c r="BS38" s="667"/>
      <c r="BT38" s="667"/>
      <c r="BU38" s="668"/>
      <c r="BV38" s="628">
        <v>3158</v>
      </c>
      <c r="BW38" s="629"/>
      <c r="BX38" s="629"/>
      <c r="BY38" s="629"/>
      <c r="BZ38" s="629"/>
      <c r="CA38" s="629"/>
      <c r="CB38" s="669"/>
      <c r="CD38" s="670" t="s">
        <v>345</v>
      </c>
      <c r="CE38" s="667"/>
      <c r="CF38" s="667"/>
      <c r="CG38" s="667"/>
      <c r="CH38" s="667"/>
      <c r="CI38" s="667"/>
      <c r="CJ38" s="667"/>
      <c r="CK38" s="667"/>
      <c r="CL38" s="667"/>
      <c r="CM38" s="667"/>
      <c r="CN38" s="667"/>
      <c r="CO38" s="667"/>
      <c r="CP38" s="667"/>
      <c r="CQ38" s="668"/>
      <c r="CR38" s="628">
        <v>1708979</v>
      </c>
      <c r="CS38" s="629"/>
      <c r="CT38" s="629"/>
      <c r="CU38" s="629"/>
      <c r="CV38" s="629"/>
      <c r="CW38" s="629"/>
      <c r="CX38" s="629"/>
      <c r="CY38" s="630"/>
      <c r="CZ38" s="631">
        <v>9.6</v>
      </c>
      <c r="DA38" s="641"/>
      <c r="DB38" s="641"/>
      <c r="DC38" s="642"/>
      <c r="DD38" s="634">
        <v>1534703</v>
      </c>
      <c r="DE38" s="629"/>
      <c r="DF38" s="629"/>
      <c r="DG38" s="629"/>
      <c r="DH38" s="629"/>
      <c r="DI38" s="629"/>
      <c r="DJ38" s="629"/>
      <c r="DK38" s="630"/>
      <c r="DL38" s="634">
        <v>1389091</v>
      </c>
      <c r="DM38" s="629"/>
      <c r="DN38" s="629"/>
      <c r="DO38" s="629"/>
      <c r="DP38" s="629"/>
      <c r="DQ38" s="629"/>
      <c r="DR38" s="629"/>
      <c r="DS38" s="629"/>
      <c r="DT38" s="629"/>
      <c r="DU38" s="629"/>
      <c r="DV38" s="630"/>
      <c r="DW38" s="631">
        <v>14.6</v>
      </c>
      <c r="DX38" s="641"/>
      <c r="DY38" s="641"/>
      <c r="DZ38" s="641"/>
      <c r="EA38" s="641"/>
      <c r="EB38" s="641"/>
      <c r="EC38" s="662"/>
    </row>
    <row r="39" spans="2:133" ht="11.25" customHeight="1" x14ac:dyDescent="0.15">
      <c r="B39" s="625" t="s">
        <v>346</v>
      </c>
      <c r="C39" s="626"/>
      <c r="D39" s="626"/>
      <c r="E39" s="626"/>
      <c r="F39" s="626"/>
      <c r="G39" s="626"/>
      <c r="H39" s="626"/>
      <c r="I39" s="626"/>
      <c r="J39" s="626"/>
      <c r="K39" s="626"/>
      <c r="L39" s="626"/>
      <c r="M39" s="626"/>
      <c r="N39" s="626"/>
      <c r="O39" s="626"/>
      <c r="P39" s="626"/>
      <c r="Q39" s="627"/>
      <c r="R39" s="628">
        <v>468842</v>
      </c>
      <c r="S39" s="629"/>
      <c r="T39" s="629"/>
      <c r="U39" s="629"/>
      <c r="V39" s="629"/>
      <c r="W39" s="629"/>
      <c r="X39" s="629"/>
      <c r="Y39" s="630"/>
      <c r="Z39" s="655">
        <v>2.5</v>
      </c>
      <c r="AA39" s="655"/>
      <c r="AB39" s="655"/>
      <c r="AC39" s="655"/>
      <c r="AD39" s="656">
        <v>97</v>
      </c>
      <c r="AE39" s="656"/>
      <c r="AF39" s="656"/>
      <c r="AG39" s="656"/>
      <c r="AH39" s="656"/>
      <c r="AI39" s="656"/>
      <c r="AJ39" s="656"/>
      <c r="AK39" s="656"/>
      <c r="AL39" s="631">
        <v>0</v>
      </c>
      <c r="AM39" s="632"/>
      <c r="AN39" s="632"/>
      <c r="AO39" s="657"/>
      <c r="AQ39" s="663" t="s">
        <v>347</v>
      </c>
      <c r="AR39" s="664"/>
      <c r="AS39" s="664"/>
      <c r="AT39" s="664"/>
      <c r="AU39" s="664"/>
      <c r="AV39" s="664"/>
      <c r="AW39" s="664"/>
      <c r="AX39" s="664"/>
      <c r="AY39" s="665"/>
      <c r="AZ39" s="628" t="s">
        <v>128</v>
      </c>
      <c r="BA39" s="629"/>
      <c r="BB39" s="629"/>
      <c r="BC39" s="629"/>
      <c r="BD39" s="639"/>
      <c r="BE39" s="639"/>
      <c r="BF39" s="666"/>
      <c r="BG39" s="670" t="s">
        <v>348</v>
      </c>
      <c r="BH39" s="667"/>
      <c r="BI39" s="667"/>
      <c r="BJ39" s="667"/>
      <c r="BK39" s="667"/>
      <c r="BL39" s="667"/>
      <c r="BM39" s="667"/>
      <c r="BN39" s="667"/>
      <c r="BO39" s="667"/>
      <c r="BP39" s="667"/>
      <c r="BQ39" s="667"/>
      <c r="BR39" s="667"/>
      <c r="BS39" s="667"/>
      <c r="BT39" s="667"/>
      <c r="BU39" s="668"/>
      <c r="BV39" s="628">
        <v>4408</v>
      </c>
      <c r="BW39" s="629"/>
      <c r="BX39" s="629"/>
      <c r="BY39" s="629"/>
      <c r="BZ39" s="629"/>
      <c r="CA39" s="629"/>
      <c r="CB39" s="669"/>
      <c r="CD39" s="670" t="s">
        <v>349</v>
      </c>
      <c r="CE39" s="667"/>
      <c r="CF39" s="667"/>
      <c r="CG39" s="667"/>
      <c r="CH39" s="667"/>
      <c r="CI39" s="667"/>
      <c r="CJ39" s="667"/>
      <c r="CK39" s="667"/>
      <c r="CL39" s="667"/>
      <c r="CM39" s="667"/>
      <c r="CN39" s="667"/>
      <c r="CO39" s="667"/>
      <c r="CP39" s="667"/>
      <c r="CQ39" s="668"/>
      <c r="CR39" s="628">
        <v>137090</v>
      </c>
      <c r="CS39" s="639"/>
      <c r="CT39" s="639"/>
      <c r="CU39" s="639"/>
      <c r="CV39" s="639"/>
      <c r="CW39" s="639"/>
      <c r="CX39" s="639"/>
      <c r="CY39" s="640"/>
      <c r="CZ39" s="631">
        <v>0.8</v>
      </c>
      <c r="DA39" s="641"/>
      <c r="DB39" s="641"/>
      <c r="DC39" s="642"/>
      <c r="DD39" s="634">
        <v>23668</v>
      </c>
      <c r="DE39" s="639"/>
      <c r="DF39" s="639"/>
      <c r="DG39" s="639"/>
      <c r="DH39" s="639"/>
      <c r="DI39" s="639"/>
      <c r="DJ39" s="639"/>
      <c r="DK39" s="640"/>
      <c r="DL39" s="634" t="s">
        <v>264</v>
      </c>
      <c r="DM39" s="639"/>
      <c r="DN39" s="639"/>
      <c r="DO39" s="639"/>
      <c r="DP39" s="639"/>
      <c r="DQ39" s="639"/>
      <c r="DR39" s="639"/>
      <c r="DS39" s="639"/>
      <c r="DT39" s="639"/>
      <c r="DU39" s="639"/>
      <c r="DV39" s="640"/>
      <c r="DW39" s="631" t="s">
        <v>138</v>
      </c>
      <c r="DX39" s="641"/>
      <c r="DY39" s="641"/>
      <c r="DZ39" s="641"/>
      <c r="EA39" s="641"/>
      <c r="EB39" s="641"/>
      <c r="EC39" s="662"/>
    </row>
    <row r="40" spans="2:133" ht="11.25" customHeight="1" x14ac:dyDescent="0.15">
      <c r="B40" s="625" t="s">
        <v>350</v>
      </c>
      <c r="C40" s="626"/>
      <c r="D40" s="626"/>
      <c r="E40" s="626"/>
      <c r="F40" s="626"/>
      <c r="G40" s="626"/>
      <c r="H40" s="626"/>
      <c r="I40" s="626"/>
      <c r="J40" s="626"/>
      <c r="K40" s="626"/>
      <c r="L40" s="626"/>
      <c r="M40" s="626"/>
      <c r="N40" s="626"/>
      <c r="O40" s="626"/>
      <c r="P40" s="626"/>
      <c r="Q40" s="627"/>
      <c r="R40" s="628">
        <v>1491347</v>
      </c>
      <c r="S40" s="629"/>
      <c r="T40" s="629"/>
      <c r="U40" s="629"/>
      <c r="V40" s="629"/>
      <c r="W40" s="629"/>
      <c r="X40" s="629"/>
      <c r="Y40" s="630"/>
      <c r="Z40" s="655">
        <v>8</v>
      </c>
      <c r="AA40" s="655"/>
      <c r="AB40" s="655"/>
      <c r="AC40" s="655"/>
      <c r="AD40" s="656" t="s">
        <v>138</v>
      </c>
      <c r="AE40" s="656"/>
      <c r="AF40" s="656"/>
      <c r="AG40" s="656"/>
      <c r="AH40" s="656"/>
      <c r="AI40" s="656"/>
      <c r="AJ40" s="656"/>
      <c r="AK40" s="656"/>
      <c r="AL40" s="631" t="s">
        <v>128</v>
      </c>
      <c r="AM40" s="632"/>
      <c r="AN40" s="632"/>
      <c r="AO40" s="657"/>
      <c r="AQ40" s="663" t="s">
        <v>351</v>
      </c>
      <c r="AR40" s="664"/>
      <c r="AS40" s="664"/>
      <c r="AT40" s="664"/>
      <c r="AU40" s="664"/>
      <c r="AV40" s="664"/>
      <c r="AW40" s="664"/>
      <c r="AX40" s="664"/>
      <c r="AY40" s="665"/>
      <c r="AZ40" s="628" t="s">
        <v>128</v>
      </c>
      <c r="BA40" s="629"/>
      <c r="BB40" s="629"/>
      <c r="BC40" s="629"/>
      <c r="BD40" s="639"/>
      <c r="BE40" s="639"/>
      <c r="BF40" s="666"/>
      <c r="BG40" s="671" t="s">
        <v>352</v>
      </c>
      <c r="BH40" s="672"/>
      <c r="BI40" s="672"/>
      <c r="BJ40" s="672"/>
      <c r="BK40" s="672"/>
      <c r="BL40" s="222"/>
      <c r="BM40" s="667" t="s">
        <v>353</v>
      </c>
      <c r="BN40" s="667"/>
      <c r="BO40" s="667"/>
      <c r="BP40" s="667"/>
      <c r="BQ40" s="667"/>
      <c r="BR40" s="667"/>
      <c r="BS40" s="667"/>
      <c r="BT40" s="667"/>
      <c r="BU40" s="668"/>
      <c r="BV40" s="628">
        <v>85</v>
      </c>
      <c r="BW40" s="629"/>
      <c r="BX40" s="629"/>
      <c r="BY40" s="629"/>
      <c r="BZ40" s="629"/>
      <c r="CA40" s="629"/>
      <c r="CB40" s="669"/>
      <c r="CD40" s="670" t="s">
        <v>354</v>
      </c>
      <c r="CE40" s="667"/>
      <c r="CF40" s="667"/>
      <c r="CG40" s="667"/>
      <c r="CH40" s="667"/>
      <c r="CI40" s="667"/>
      <c r="CJ40" s="667"/>
      <c r="CK40" s="667"/>
      <c r="CL40" s="667"/>
      <c r="CM40" s="667"/>
      <c r="CN40" s="667"/>
      <c r="CO40" s="667"/>
      <c r="CP40" s="667"/>
      <c r="CQ40" s="668"/>
      <c r="CR40" s="628">
        <v>62052</v>
      </c>
      <c r="CS40" s="629"/>
      <c r="CT40" s="629"/>
      <c r="CU40" s="629"/>
      <c r="CV40" s="629"/>
      <c r="CW40" s="629"/>
      <c r="CX40" s="629"/>
      <c r="CY40" s="630"/>
      <c r="CZ40" s="631">
        <v>0.3</v>
      </c>
      <c r="DA40" s="641"/>
      <c r="DB40" s="641"/>
      <c r="DC40" s="642"/>
      <c r="DD40" s="634" t="s">
        <v>128</v>
      </c>
      <c r="DE40" s="629"/>
      <c r="DF40" s="629"/>
      <c r="DG40" s="629"/>
      <c r="DH40" s="629"/>
      <c r="DI40" s="629"/>
      <c r="DJ40" s="629"/>
      <c r="DK40" s="630"/>
      <c r="DL40" s="634" t="s">
        <v>138</v>
      </c>
      <c r="DM40" s="629"/>
      <c r="DN40" s="629"/>
      <c r="DO40" s="629"/>
      <c r="DP40" s="629"/>
      <c r="DQ40" s="629"/>
      <c r="DR40" s="629"/>
      <c r="DS40" s="629"/>
      <c r="DT40" s="629"/>
      <c r="DU40" s="629"/>
      <c r="DV40" s="630"/>
      <c r="DW40" s="631" t="s">
        <v>128</v>
      </c>
      <c r="DX40" s="641"/>
      <c r="DY40" s="641"/>
      <c r="DZ40" s="641"/>
      <c r="EA40" s="641"/>
      <c r="EB40" s="641"/>
      <c r="EC40" s="662"/>
    </row>
    <row r="41" spans="2:133" ht="11.25" customHeight="1" x14ac:dyDescent="0.15">
      <c r="B41" s="625" t="s">
        <v>355</v>
      </c>
      <c r="C41" s="626"/>
      <c r="D41" s="626"/>
      <c r="E41" s="626"/>
      <c r="F41" s="626"/>
      <c r="G41" s="626"/>
      <c r="H41" s="626"/>
      <c r="I41" s="626"/>
      <c r="J41" s="626"/>
      <c r="K41" s="626"/>
      <c r="L41" s="626"/>
      <c r="M41" s="626"/>
      <c r="N41" s="626"/>
      <c r="O41" s="626"/>
      <c r="P41" s="626"/>
      <c r="Q41" s="627"/>
      <c r="R41" s="628" t="s">
        <v>138</v>
      </c>
      <c r="S41" s="629"/>
      <c r="T41" s="629"/>
      <c r="U41" s="629"/>
      <c r="V41" s="629"/>
      <c r="W41" s="629"/>
      <c r="X41" s="629"/>
      <c r="Y41" s="630"/>
      <c r="Z41" s="655" t="s">
        <v>264</v>
      </c>
      <c r="AA41" s="655"/>
      <c r="AB41" s="655"/>
      <c r="AC41" s="655"/>
      <c r="AD41" s="656" t="s">
        <v>138</v>
      </c>
      <c r="AE41" s="656"/>
      <c r="AF41" s="656"/>
      <c r="AG41" s="656"/>
      <c r="AH41" s="656"/>
      <c r="AI41" s="656"/>
      <c r="AJ41" s="656"/>
      <c r="AK41" s="656"/>
      <c r="AL41" s="631" t="s">
        <v>128</v>
      </c>
      <c r="AM41" s="632"/>
      <c r="AN41" s="632"/>
      <c r="AO41" s="657"/>
      <c r="AQ41" s="663" t="s">
        <v>356</v>
      </c>
      <c r="AR41" s="664"/>
      <c r="AS41" s="664"/>
      <c r="AT41" s="664"/>
      <c r="AU41" s="664"/>
      <c r="AV41" s="664"/>
      <c r="AW41" s="664"/>
      <c r="AX41" s="664"/>
      <c r="AY41" s="665"/>
      <c r="AZ41" s="628">
        <v>256496</v>
      </c>
      <c r="BA41" s="629"/>
      <c r="BB41" s="629"/>
      <c r="BC41" s="629"/>
      <c r="BD41" s="639"/>
      <c r="BE41" s="639"/>
      <c r="BF41" s="666"/>
      <c r="BG41" s="671"/>
      <c r="BH41" s="672"/>
      <c r="BI41" s="672"/>
      <c r="BJ41" s="672"/>
      <c r="BK41" s="672"/>
      <c r="BL41" s="222"/>
      <c r="BM41" s="667" t="s">
        <v>357</v>
      </c>
      <c r="BN41" s="667"/>
      <c r="BO41" s="667"/>
      <c r="BP41" s="667"/>
      <c r="BQ41" s="667"/>
      <c r="BR41" s="667"/>
      <c r="BS41" s="667"/>
      <c r="BT41" s="667"/>
      <c r="BU41" s="668"/>
      <c r="BV41" s="628" t="s">
        <v>138</v>
      </c>
      <c r="BW41" s="629"/>
      <c r="BX41" s="629"/>
      <c r="BY41" s="629"/>
      <c r="BZ41" s="629"/>
      <c r="CA41" s="629"/>
      <c r="CB41" s="669"/>
      <c r="CD41" s="670" t="s">
        <v>358</v>
      </c>
      <c r="CE41" s="667"/>
      <c r="CF41" s="667"/>
      <c r="CG41" s="667"/>
      <c r="CH41" s="667"/>
      <c r="CI41" s="667"/>
      <c r="CJ41" s="667"/>
      <c r="CK41" s="667"/>
      <c r="CL41" s="667"/>
      <c r="CM41" s="667"/>
      <c r="CN41" s="667"/>
      <c r="CO41" s="667"/>
      <c r="CP41" s="667"/>
      <c r="CQ41" s="668"/>
      <c r="CR41" s="628" t="s">
        <v>138</v>
      </c>
      <c r="CS41" s="639"/>
      <c r="CT41" s="639"/>
      <c r="CU41" s="639"/>
      <c r="CV41" s="639"/>
      <c r="CW41" s="639"/>
      <c r="CX41" s="639"/>
      <c r="CY41" s="640"/>
      <c r="CZ41" s="631" t="s">
        <v>138</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359</v>
      </c>
      <c r="C42" s="626"/>
      <c r="D42" s="626"/>
      <c r="E42" s="626"/>
      <c r="F42" s="626"/>
      <c r="G42" s="626"/>
      <c r="H42" s="626"/>
      <c r="I42" s="626"/>
      <c r="J42" s="626"/>
      <c r="K42" s="626"/>
      <c r="L42" s="626"/>
      <c r="M42" s="626"/>
      <c r="N42" s="626"/>
      <c r="O42" s="626"/>
      <c r="P42" s="626"/>
      <c r="Q42" s="627"/>
      <c r="R42" s="628" t="s">
        <v>257</v>
      </c>
      <c r="S42" s="629"/>
      <c r="T42" s="629"/>
      <c r="U42" s="629"/>
      <c r="V42" s="629"/>
      <c r="W42" s="629"/>
      <c r="X42" s="629"/>
      <c r="Y42" s="630"/>
      <c r="Z42" s="655" t="s">
        <v>128</v>
      </c>
      <c r="AA42" s="655"/>
      <c r="AB42" s="655"/>
      <c r="AC42" s="655"/>
      <c r="AD42" s="656" t="s">
        <v>257</v>
      </c>
      <c r="AE42" s="656"/>
      <c r="AF42" s="656"/>
      <c r="AG42" s="656"/>
      <c r="AH42" s="656"/>
      <c r="AI42" s="656"/>
      <c r="AJ42" s="656"/>
      <c r="AK42" s="656"/>
      <c r="AL42" s="631" t="s">
        <v>138</v>
      </c>
      <c r="AM42" s="632"/>
      <c r="AN42" s="632"/>
      <c r="AO42" s="657"/>
      <c r="AQ42" s="675" t="s">
        <v>360</v>
      </c>
      <c r="AR42" s="676"/>
      <c r="AS42" s="676"/>
      <c r="AT42" s="676"/>
      <c r="AU42" s="676"/>
      <c r="AV42" s="676"/>
      <c r="AW42" s="676"/>
      <c r="AX42" s="676"/>
      <c r="AY42" s="677"/>
      <c r="AZ42" s="608">
        <v>1059577</v>
      </c>
      <c r="BA42" s="643"/>
      <c r="BB42" s="643"/>
      <c r="BC42" s="643"/>
      <c r="BD42" s="609"/>
      <c r="BE42" s="609"/>
      <c r="BF42" s="658"/>
      <c r="BG42" s="673"/>
      <c r="BH42" s="674"/>
      <c r="BI42" s="674"/>
      <c r="BJ42" s="674"/>
      <c r="BK42" s="674"/>
      <c r="BL42" s="223"/>
      <c r="BM42" s="659" t="s">
        <v>361</v>
      </c>
      <c r="BN42" s="659"/>
      <c r="BO42" s="659"/>
      <c r="BP42" s="659"/>
      <c r="BQ42" s="659"/>
      <c r="BR42" s="659"/>
      <c r="BS42" s="659"/>
      <c r="BT42" s="659"/>
      <c r="BU42" s="660"/>
      <c r="BV42" s="608">
        <v>552</v>
      </c>
      <c r="BW42" s="643"/>
      <c r="BX42" s="643"/>
      <c r="BY42" s="643"/>
      <c r="BZ42" s="643"/>
      <c r="CA42" s="643"/>
      <c r="CB42" s="661"/>
      <c r="CD42" s="625" t="s">
        <v>362</v>
      </c>
      <c r="CE42" s="626"/>
      <c r="CF42" s="626"/>
      <c r="CG42" s="626"/>
      <c r="CH42" s="626"/>
      <c r="CI42" s="626"/>
      <c r="CJ42" s="626"/>
      <c r="CK42" s="626"/>
      <c r="CL42" s="626"/>
      <c r="CM42" s="626"/>
      <c r="CN42" s="626"/>
      <c r="CO42" s="626"/>
      <c r="CP42" s="626"/>
      <c r="CQ42" s="627"/>
      <c r="CR42" s="628">
        <v>2170326</v>
      </c>
      <c r="CS42" s="639"/>
      <c r="CT42" s="639"/>
      <c r="CU42" s="639"/>
      <c r="CV42" s="639"/>
      <c r="CW42" s="639"/>
      <c r="CX42" s="639"/>
      <c r="CY42" s="640"/>
      <c r="CZ42" s="631">
        <v>12.2</v>
      </c>
      <c r="DA42" s="641"/>
      <c r="DB42" s="641"/>
      <c r="DC42" s="642"/>
      <c r="DD42" s="634">
        <v>211036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363</v>
      </c>
      <c r="C43" s="626"/>
      <c r="D43" s="626"/>
      <c r="E43" s="626"/>
      <c r="F43" s="626"/>
      <c r="G43" s="626"/>
      <c r="H43" s="626"/>
      <c r="I43" s="626"/>
      <c r="J43" s="626"/>
      <c r="K43" s="626"/>
      <c r="L43" s="626"/>
      <c r="M43" s="626"/>
      <c r="N43" s="626"/>
      <c r="O43" s="626"/>
      <c r="P43" s="626"/>
      <c r="Q43" s="627"/>
      <c r="R43" s="628">
        <v>276047</v>
      </c>
      <c r="S43" s="629"/>
      <c r="T43" s="629"/>
      <c r="U43" s="629"/>
      <c r="V43" s="629"/>
      <c r="W43" s="629"/>
      <c r="X43" s="629"/>
      <c r="Y43" s="630"/>
      <c r="Z43" s="655">
        <v>1.5</v>
      </c>
      <c r="AA43" s="655"/>
      <c r="AB43" s="655"/>
      <c r="AC43" s="655"/>
      <c r="AD43" s="656" t="s">
        <v>128</v>
      </c>
      <c r="AE43" s="656"/>
      <c r="AF43" s="656"/>
      <c r="AG43" s="656"/>
      <c r="AH43" s="656"/>
      <c r="AI43" s="656"/>
      <c r="AJ43" s="656"/>
      <c r="AK43" s="656"/>
      <c r="AL43" s="631" t="s">
        <v>257</v>
      </c>
      <c r="AM43" s="632"/>
      <c r="AN43" s="632"/>
      <c r="AO43" s="657"/>
      <c r="BV43" s="224"/>
      <c r="BW43" s="224"/>
      <c r="BX43" s="224"/>
      <c r="BY43" s="224"/>
      <c r="BZ43" s="224"/>
      <c r="CA43" s="224"/>
      <c r="CB43" s="224"/>
      <c r="CD43" s="625" t="s">
        <v>364</v>
      </c>
      <c r="CE43" s="626"/>
      <c r="CF43" s="626"/>
      <c r="CG43" s="626"/>
      <c r="CH43" s="626"/>
      <c r="CI43" s="626"/>
      <c r="CJ43" s="626"/>
      <c r="CK43" s="626"/>
      <c r="CL43" s="626"/>
      <c r="CM43" s="626"/>
      <c r="CN43" s="626"/>
      <c r="CO43" s="626"/>
      <c r="CP43" s="626"/>
      <c r="CQ43" s="627"/>
      <c r="CR43" s="628">
        <v>29376</v>
      </c>
      <c r="CS43" s="639"/>
      <c r="CT43" s="639"/>
      <c r="CU43" s="639"/>
      <c r="CV43" s="639"/>
      <c r="CW43" s="639"/>
      <c r="CX43" s="639"/>
      <c r="CY43" s="640"/>
      <c r="CZ43" s="631">
        <v>0.2</v>
      </c>
      <c r="DA43" s="641"/>
      <c r="DB43" s="641"/>
      <c r="DC43" s="642"/>
      <c r="DD43" s="634">
        <v>4656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365</v>
      </c>
      <c r="C44" s="606"/>
      <c r="D44" s="606"/>
      <c r="E44" s="606"/>
      <c r="F44" s="606"/>
      <c r="G44" s="606"/>
      <c r="H44" s="606"/>
      <c r="I44" s="606"/>
      <c r="J44" s="606"/>
      <c r="K44" s="606"/>
      <c r="L44" s="606"/>
      <c r="M44" s="606"/>
      <c r="N44" s="606"/>
      <c r="O44" s="606"/>
      <c r="P44" s="606"/>
      <c r="Q44" s="607"/>
      <c r="R44" s="608">
        <v>18637775</v>
      </c>
      <c r="S44" s="643"/>
      <c r="T44" s="643"/>
      <c r="U44" s="643"/>
      <c r="V44" s="643"/>
      <c r="W44" s="643"/>
      <c r="X44" s="643"/>
      <c r="Y44" s="644"/>
      <c r="Z44" s="645">
        <v>100</v>
      </c>
      <c r="AA44" s="645"/>
      <c r="AB44" s="645"/>
      <c r="AC44" s="645"/>
      <c r="AD44" s="646">
        <v>9231435</v>
      </c>
      <c r="AE44" s="646"/>
      <c r="AF44" s="646"/>
      <c r="AG44" s="646"/>
      <c r="AH44" s="646"/>
      <c r="AI44" s="646"/>
      <c r="AJ44" s="646"/>
      <c r="AK44" s="646"/>
      <c r="AL44" s="611">
        <v>100</v>
      </c>
      <c r="AM44" s="647"/>
      <c r="AN44" s="647"/>
      <c r="AO44" s="648"/>
      <c r="CD44" s="649" t="s">
        <v>312</v>
      </c>
      <c r="CE44" s="650"/>
      <c r="CF44" s="625" t="s">
        <v>366</v>
      </c>
      <c r="CG44" s="626"/>
      <c r="CH44" s="626"/>
      <c r="CI44" s="626"/>
      <c r="CJ44" s="626"/>
      <c r="CK44" s="626"/>
      <c r="CL44" s="626"/>
      <c r="CM44" s="626"/>
      <c r="CN44" s="626"/>
      <c r="CO44" s="626"/>
      <c r="CP44" s="626"/>
      <c r="CQ44" s="627"/>
      <c r="CR44" s="628">
        <v>1798419</v>
      </c>
      <c r="CS44" s="629"/>
      <c r="CT44" s="629"/>
      <c r="CU44" s="629"/>
      <c r="CV44" s="629"/>
      <c r="CW44" s="629"/>
      <c r="CX44" s="629"/>
      <c r="CY44" s="630"/>
      <c r="CZ44" s="631">
        <v>10.1</v>
      </c>
      <c r="DA44" s="632"/>
      <c r="DB44" s="632"/>
      <c r="DC44" s="633"/>
      <c r="DD44" s="634">
        <v>143789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367</v>
      </c>
      <c r="CG45" s="626"/>
      <c r="CH45" s="626"/>
      <c r="CI45" s="626"/>
      <c r="CJ45" s="626"/>
      <c r="CK45" s="626"/>
      <c r="CL45" s="626"/>
      <c r="CM45" s="626"/>
      <c r="CN45" s="626"/>
      <c r="CO45" s="626"/>
      <c r="CP45" s="626"/>
      <c r="CQ45" s="627"/>
      <c r="CR45" s="628">
        <v>1329392</v>
      </c>
      <c r="CS45" s="639"/>
      <c r="CT45" s="639"/>
      <c r="CU45" s="639"/>
      <c r="CV45" s="639"/>
      <c r="CW45" s="639"/>
      <c r="CX45" s="639"/>
      <c r="CY45" s="640"/>
      <c r="CZ45" s="631">
        <v>7.5</v>
      </c>
      <c r="DA45" s="641"/>
      <c r="DB45" s="641"/>
      <c r="DC45" s="642"/>
      <c r="DD45" s="634">
        <v>14823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369</v>
      </c>
      <c r="CG46" s="626"/>
      <c r="CH46" s="626"/>
      <c r="CI46" s="626"/>
      <c r="CJ46" s="626"/>
      <c r="CK46" s="626"/>
      <c r="CL46" s="626"/>
      <c r="CM46" s="626"/>
      <c r="CN46" s="626"/>
      <c r="CO46" s="626"/>
      <c r="CP46" s="626"/>
      <c r="CQ46" s="627"/>
      <c r="CR46" s="628">
        <v>428906</v>
      </c>
      <c r="CS46" s="629"/>
      <c r="CT46" s="629"/>
      <c r="CU46" s="629"/>
      <c r="CV46" s="629"/>
      <c r="CW46" s="629"/>
      <c r="CX46" s="629"/>
      <c r="CY46" s="630"/>
      <c r="CZ46" s="631">
        <v>2.4</v>
      </c>
      <c r="DA46" s="632"/>
      <c r="DB46" s="632"/>
      <c r="DC46" s="633"/>
      <c r="DD46" s="634">
        <v>123045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370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371</v>
      </c>
      <c r="CG47" s="626"/>
      <c r="CH47" s="626"/>
      <c r="CI47" s="626"/>
      <c r="CJ47" s="626"/>
      <c r="CK47" s="626"/>
      <c r="CL47" s="626"/>
      <c r="CM47" s="626"/>
      <c r="CN47" s="626"/>
      <c r="CO47" s="626"/>
      <c r="CP47" s="626"/>
      <c r="CQ47" s="627"/>
      <c r="CR47" s="628">
        <v>371907</v>
      </c>
      <c r="CS47" s="639"/>
      <c r="CT47" s="639"/>
      <c r="CU47" s="639"/>
      <c r="CV47" s="639"/>
      <c r="CW47" s="639"/>
      <c r="CX47" s="639"/>
      <c r="CY47" s="640"/>
      <c r="CZ47" s="631">
        <v>2.1</v>
      </c>
      <c r="DA47" s="641"/>
      <c r="DB47" s="641"/>
      <c r="DC47" s="642"/>
      <c r="DD47" s="634">
        <v>67247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373</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374</v>
      </c>
      <c r="CE49" s="606"/>
      <c r="CF49" s="606"/>
      <c r="CG49" s="606"/>
      <c r="CH49" s="606"/>
      <c r="CI49" s="606"/>
      <c r="CJ49" s="606"/>
      <c r="CK49" s="606"/>
      <c r="CL49" s="606"/>
      <c r="CM49" s="606"/>
      <c r="CN49" s="606"/>
      <c r="CO49" s="606"/>
      <c r="CP49" s="606"/>
      <c r="CQ49" s="607"/>
      <c r="CR49" s="608">
        <v>17840449</v>
      </c>
      <c r="CS49" s="609"/>
      <c r="CT49" s="609"/>
      <c r="CU49" s="609"/>
      <c r="CV49" s="609"/>
      <c r="CW49" s="609"/>
      <c r="CX49" s="609"/>
      <c r="CY49" s="610"/>
      <c r="CZ49" s="611">
        <v>100</v>
      </c>
      <c r="DA49" s="612"/>
      <c r="DB49" s="612"/>
      <c r="DC49" s="613"/>
      <c r="DD49" s="614">
        <v>11241330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375</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376</v>
      </c>
      <c r="DK2" s="1120"/>
      <c r="DL2" s="1120"/>
      <c r="DM2" s="1120"/>
      <c r="DN2" s="1120"/>
      <c r="DO2" s="1121"/>
      <c r="DP2" s="231"/>
      <c r="DQ2" s="1119" t="s">
        <v>377</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380</v>
      </c>
      <c r="B5" s="1024"/>
      <c r="C5" s="1024"/>
      <c r="D5" s="1024"/>
      <c r="E5" s="1024"/>
      <c r="F5" s="1024"/>
      <c r="G5" s="1024"/>
      <c r="H5" s="1024"/>
      <c r="I5" s="1024"/>
      <c r="J5" s="1024"/>
      <c r="K5" s="1024"/>
      <c r="L5" s="1024"/>
      <c r="M5" s="1024"/>
      <c r="N5" s="1024"/>
      <c r="O5" s="1024"/>
      <c r="P5" s="1025"/>
      <c r="Q5" s="1029" t="s">
        <v>381</v>
      </c>
      <c r="R5" s="1030"/>
      <c r="S5" s="1030"/>
      <c r="T5" s="1030"/>
      <c r="U5" s="1031"/>
      <c r="V5" s="1029" t="s">
        <v>382</v>
      </c>
      <c r="W5" s="1030"/>
      <c r="X5" s="1030"/>
      <c r="Y5" s="1030"/>
      <c r="Z5" s="1031"/>
      <c r="AA5" s="1029" t="s">
        <v>383</v>
      </c>
      <c r="AB5" s="1030"/>
      <c r="AC5" s="1030"/>
      <c r="AD5" s="1030"/>
      <c r="AE5" s="1030"/>
      <c r="AF5" s="1122" t="s">
        <v>384</v>
      </c>
      <c r="AG5" s="1030"/>
      <c r="AH5" s="1030"/>
      <c r="AI5" s="1030"/>
      <c r="AJ5" s="1043"/>
      <c r="AK5" s="1030" t="s">
        <v>385</v>
      </c>
      <c r="AL5" s="1030"/>
      <c r="AM5" s="1030"/>
      <c r="AN5" s="1030"/>
      <c r="AO5" s="1031"/>
      <c r="AP5" s="1029" t="s">
        <v>386</v>
      </c>
      <c r="AQ5" s="1030"/>
      <c r="AR5" s="1030"/>
      <c r="AS5" s="1030"/>
      <c r="AT5" s="1031"/>
      <c r="AU5" s="1029" t="s">
        <v>387</v>
      </c>
      <c r="AV5" s="1030"/>
      <c r="AW5" s="1030"/>
      <c r="AX5" s="1030"/>
      <c r="AY5" s="1043"/>
      <c r="AZ5" s="235"/>
      <c r="BA5" s="235"/>
      <c r="BB5" s="235"/>
      <c r="BC5" s="235"/>
      <c r="BD5" s="235"/>
      <c r="BE5" s="236"/>
      <c r="BF5" s="236"/>
      <c r="BG5" s="236"/>
      <c r="BH5" s="236"/>
      <c r="BI5" s="236"/>
      <c r="BJ5" s="236"/>
      <c r="BK5" s="236"/>
      <c r="BL5" s="236"/>
      <c r="BM5" s="236"/>
      <c r="BN5" s="236"/>
      <c r="BO5" s="236"/>
      <c r="BP5" s="236"/>
      <c r="BQ5" s="1023" t="s">
        <v>388</v>
      </c>
      <c r="BR5" s="1024"/>
      <c r="BS5" s="1024"/>
      <c r="BT5" s="1024"/>
      <c r="BU5" s="1024"/>
      <c r="BV5" s="1024"/>
      <c r="BW5" s="1024"/>
      <c r="BX5" s="1024"/>
      <c r="BY5" s="1024"/>
      <c r="BZ5" s="1024"/>
      <c r="CA5" s="1024"/>
      <c r="CB5" s="1024"/>
      <c r="CC5" s="1024"/>
      <c r="CD5" s="1024"/>
      <c r="CE5" s="1024"/>
      <c r="CF5" s="1024"/>
      <c r="CG5" s="1025"/>
      <c r="CH5" s="1029" t="s">
        <v>389</v>
      </c>
      <c r="CI5" s="1030"/>
      <c r="CJ5" s="1030"/>
      <c r="CK5" s="1030"/>
      <c r="CL5" s="1031"/>
      <c r="CM5" s="1029" t="s">
        <v>390</v>
      </c>
      <c r="CN5" s="1030"/>
      <c r="CO5" s="1030"/>
      <c r="CP5" s="1030"/>
      <c r="CQ5" s="1031"/>
      <c r="CR5" s="1029" t="s">
        <v>391</v>
      </c>
      <c r="CS5" s="1030"/>
      <c r="CT5" s="1030"/>
      <c r="CU5" s="1030"/>
      <c r="CV5" s="1031"/>
      <c r="CW5" s="1029" t="s">
        <v>392</v>
      </c>
      <c r="CX5" s="1030"/>
      <c r="CY5" s="1030"/>
      <c r="CZ5" s="1030"/>
      <c r="DA5" s="1031"/>
      <c r="DB5" s="1029" t="s">
        <v>393</v>
      </c>
      <c r="DC5" s="1030"/>
      <c r="DD5" s="1030"/>
      <c r="DE5" s="1030"/>
      <c r="DF5" s="1031"/>
      <c r="DG5" s="1112" t="s">
        <v>394</v>
      </c>
      <c r="DH5" s="1113"/>
      <c r="DI5" s="1113"/>
      <c r="DJ5" s="1113"/>
      <c r="DK5" s="1114"/>
      <c r="DL5" s="1112" t="s">
        <v>395</v>
      </c>
      <c r="DM5" s="1113"/>
      <c r="DN5" s="1113"/>
      <c r="DO5" s="1113"/>
      <c r="DP5" s="1114"/>
      <c r="DQ5" s="1029" t="s">
        <v>396</v>
      </c>
      <c r="DR5" s="1030"/>
      <c r="DS5" s="1030"/>
      <c r="DT5" s="1030"/>
      <c r="DU5" s="1031"/>
      <c r="DV5" s="1029" t="s">
        <v>387</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397</v>
      </c>
      <c r="C7" s="1076"/>
      <c r="D7" s="1076"/>
      <c r="E7" s="1076"/>
      <c r="F7" s="1076"/>
      <c r="G7" s="1076"/>
      <c r="H7" s="1076"/>
      <c r="I7" s="1076"/>
      <c r="J7" s="1076"/>
      <c r="K7" s="1076"/>
      <c r="L7" s="1076"/>
      <c r="M7" s="1076"/>
      <c r="N7" s="1076"/>
      <c r="O7" s="1076"/>
      <c r="P7" s="1077"/>
      <c r="Q7" s="1130">
        <v>18638</v>
      </c>
      <c r="R7" s="1131"/>
      <c r="S7" s="1131"/>
      <c r="T7" s="1131"/>
      <c r="U7" s="1131"/>
      <c r="V7" s="1131">
        <v>17840</v>
      </c>
      <c r="W7" s="1131"/>
      <c r="X7" s="1131"/>
      <c r="Y7" s="1131"/>
      <c r="Z7" s="1131"/>
      <c r="AA7" s="1131">
        <v>798</v>
      </c>
      <c r="AB7" s="1131"/>
      <c r="AC7" s="1131"/>
      <c r="AD7" s="1131"/>
      <c r="AE7" s="1132"/>
      <c r="AF7" s="1133">
        <v>626</v>
      </c>
      <c r="AG7" s="1134"/>
      <c r="AH7" s="1134"/>
      <c r="AI7" s="1134"/>
      <c r="AJ7" s="1135"/>
      <c r="AK7" s="1136">
        <v>107</v>
      </c>
      <c r="AL7" s="1137"/>
      <c r="AM7" s="1137"/>
      <c r="AN7" s="1137"/>
      <c r="AO7" s="1137"/>
      <c r="AP7" s="1137">
        <v>19483</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t="s">
        <v>589</v>
      </c>
      <c r="BS7" s="1127" t="s">
        <v>586</v>
      </c>
      <c r="BT7" s="1128"/>
      <c r="BU7" s="1128"/>
      <c r="BV7" s="1128"/>
      <c r="BW7" s="1128"/>
      <c r="BX7" s="1128"/>
      <c r="BY7" s="1128"/>
      <c r="BZ7" s="1128"/>
      <c r="CA7" s="1128"/>
      <c r="CB7" s="1128"/>
      <c r="CC7" s="1128"/>
      <c r="CD7" s="1128"/>
      <c r="CE7" s="1128"/>
      <c r="CF7" s="1128"/>
      <c r="CG7" s="1140"/>
      <c r="CH7" s="1124">
        <v>0</v>
      </c>
      <c r="CI7" s="1125"/>
      <c r="CJ7" s="1125"/>
      <c r="CK7" s="1125"/>
      <c r="CL7" s="1126"/>
      <c r="CM7" s="1124">
        <v>250</v>
      </c>
      <c r="CN7" s="1125"/>
      <c r="CO7" s="1125"/>
      <c r="CP7" s="1125"/>
      <c r="CQ7" s="1126"/>
      <c r="CR7" s="1124">
        <v>3</v>
      </c>
      <c r="CS7" s="1125"/>
      <c r="CT7" s="1125"/>
      <c r="CU7" s="1125"/>
      <c r="CV7" s="1126"/>
      <c r="CW7" s="1124">
        <v>3</v>
      </c>
      <c r="CX7" s="1125"/>
      <c r="CY7" s="1125"/>
      <c r="CZ7" s="1125"/>
      <c r="DA7" s="1126"/>
      <c r="DB7" s="1124" t="s">
        <v>516</v>
      </c>
      <c r="DC7" s="1125"/>
      <c r="DD7" s="1125"/>
      <c r="DE7" s="1125"/>
      <c r="DF7" s="1126"/>
      <c r="DG7" s="1124">
        <v>182</v>
      </c>
      <c r="DH7" s="1125"/>
      <c r="DI7" s="1125"/>
      <c r="DJ7" s="1125"/>
      <c r="DK7" s="1126"/>
      <c r="DL7" s="1124" t="s">
        <v>516</v>
      </c>
      <c r="DM7" s="1125"/>
      <c r="DN7" s="1125"/>
      <c r="DO7" s="1125"/>
      <c r="DP7" s="1126"/>
      <c r="DQ7" s="1124" t="s">
        <v>516</v>
      </c>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587</v>
      </c>
      <c r="BT8" s="1021"/>
      <c r="BU8" s="1021"/>
      <c r="BV8" s="1021"/>
      <c r="BW8" s="1021"/>
      <c r="BX8" s="1021"/>
      <c r="BY8" s="1021"/>
      <c r="BZ8" s="1021"/>
      <c r="CA8" s="1021"/>
      <c r="CB8" s="1021"/>
      <c r="CC8" s="1021"/>
      <c r="CD8" s="1021"/>
      <c r="CE8" s="1021"/>
      <c r="CF8" s="1021"/>
      <c r="CG8" s="1042"/>
      <c r="CH8" s="1017">
        <v>2</v>
      </c>
      <c r="CI8" s="1018"/>
      <c r="CJ8" s="1018"/>
      <c r="CK8" s="1018"/>
      <c r="CL8" s="1019"/>
      <c r="CM8" s="1017">
        <v>28</v>
      </c>
      <c r="CN8" s="1018"/>
      <c r="CO8" s="1018"/>
      <c r="CP8" s="1018"/>
      <c r="CQ8" s="1019"/>
      <c r="CR8" s="1017">
        <v>2</v>
      </c>
      <c r="CS8" s="1018"/>
      <c r="CT8" s="1018"/>
      <c r="CU8" s="1018"/>
      <c r="CV8" s="1019"/>
      <c r="CW8" s="1017" t="s">
        <v>516</v>
      </c>
      <c r="CX8" s="1018"/>
      <c r="CY8" s="1018"/>
      <c r="CZ8" s="1018"/>
      <c r="DA8" s="1019"/>
      <c r="DB8" s="1017" t="s">
        <v>516</v>
      </c>
      <c r="DC8" s="1018"/>
      <c r="DD8" s="1018"/>
      <c r="DE8" s="1018"/>
      <c r="DF8" s="1019"/>
      <c r="DG8" s="1017" t="s">
        <v>516</v>
      </c>
      <c r="DH8" s="1018"/>
      <c r="DI8" s="1018"/>
      <c r="DJ8" s="1018"/>
      <c r="DK8" s="1019"/>
      <c r="DL8" s="1017" t="s">
        <v>516</v>
      </c>
      <c r="DM8" s="1018"/>
      <c r="DN8" s="1018"/>
      <c r="DO8" s="1018"/>
      <c r="DP8" s="1019"/>
      <c r="DQ8" s="1017" t="s">
        <v>516</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588</v>
      </c>
      <c r="BT9" s="1021"/>
      <c r="BU9" s="1021"/>
      <c r="BV9" s="1021"/>
      <c r="BW9" s="1021"/>
      <c r="BX9" s="1021"/>
      <c r="BY9" s="1021"/>
      <c r="BZ9" s="1021"/>
      <c r="CA9" s="1021"/>
      <c r="CB9" s="1021"/>
      <c r="CC9" s="1021"/>
      <c r="CD9" s="1021"/>
      <c r="CE9" s="1021"/>
      <c r="CF9" s="1021"/>
      <c r="CG9" s="1042"/>
      <c r="CH9" s="1017">
        <v>2</v>
      </c>
      <c r="CI9" s="1018"/>
      <c r="CJ9" s="1018"/>
      <c r="CK9" s="1018"/>
      <c r="CL9" s="1019"/>
      <c r="CM9" s="1017">
        <v>16</v>
      </c>
      <c r="CN9" s="1018"/>
      <c r="CO9" s="1018"/>
      <c r="CP9" s="1018"/>
      <c r="CQ9" s="1019"/>
      <c r="CR9" s="1017">
        <v>1</v>
      </c>
      <c r="CS9" s="1018"/>
      <c r="CT9" s="1018"/>
      <c r="CU9" s="1018"/>
      <c r="CV9" s="1019"/>
      <c r="CW9" s="1017" t="s">
        <v>516</v>
      </c>
      <c r="CX9" s="1018"/>
      <c r="CY9" s="1018"/>
      <c r="CZ9" s="1018"/>
      <c r="DA9" s="1019"/>
      <c r="DB9" s="1017" t="s">
        <v>516</v>
      </c>
      <c r="DC9" s="1018"/>
      <c r="DD9" s="1018"/>
      <c r="DE9" s="1018"/>
      <c r="DF9" s="1019"/>
      <c r="DG9" s="1017" t="s">
        <v>516</v>
      </c>
      <c r="DH9" s="1018"/>
      <c r="DI9" s="1018"/>
      <c r="DJ9" s="1018"/>
      <c r="DK9" s="1019"/>
      <c r="DL9" s="1017" t="s">
        <v>516</v>
      </c>
      <c r="DM9" s="1018"/>
      <c r="DN9" s="1018"/>
      <c r="DO9" s="1018"/>
      <c r="DP9" s="1019"/>
      <c r="DQ9" s="1017" t="s">
        <v>516</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398</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399</v>
      </c>
      <c r="B23" s="965" t="s">
        <v>400</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626</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128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380</v>
      </c>
      <c r="B26" s="1024"/>
      <c r="C26" s="1024"/>
      <c r="D26" s="1024"/>
      <c r="E26" s="1024"/>
      <c r="F26" s="1024"/>
      <c r="G26" s="1024"/>
      <c r="H26" s="1024"/>
      <c r="I26" s="1024"/>
      <c r="J26" s="1024"/>
      <c r="K26" s="1024"/>
      <c r="L26" s="1024"/>
      <c r="M26" s="1024"/>
      <c r="N26" s="1024"/>
      <c r="O26" s="1024"/>
      <c r="P26" s="1025"/>
      <c r="Q26" s="1029" t="s">
        <v>403</v>
      </c>
      <c r="R26" s="1030"/>
      <c r="S26" s="1030"/>
      <c r="T26" s="1030"/>
      <c r="U26" s="1031"/>
      <c r="V26" s="1029" t="s">
        <v>404</v>
      </c>
      <c r="W26" s="1030"/>
      <c r="X26" s="1030"/>
      <c r="Y26" s="1030"/>
      <c r="Z26" s="1031"/>
      <c r="AA26" s="1029" t="s">
        <v>405</v>
      </c>
      <c r="AB26" s="1030"/>
      <c r="AC26" s="1030"/>
      <c r="AD26" s="1030"/>
      <c r="AE26" s="1030"/>
      <c r="AF26" s="1083" t="s">
        <v>406</v>
      </c>
      <c r="AG26" s="1036"/>
      <c r="AH26" s="1036"/>
      <c r="AI26" s="1036"/>
      <c r="AJ26" s="1084"/>
      <c r="AK26" s="1030" t="s">
        <v>407</v>
      </c>
      <c r="AL26" s="1030"/>
      <c r="AM26" s="1030"/>
      <c r="AN26" s="1030"/>
      <c r="AO26" s="1031"/>
      <c r="AP26" s="1029" t="s">
        <v>408</v>
      </c>
      <c r="AQ26" s="1030"/>
      <c r="AR26" s="1030"/>
      <c r="AS26" s="1030"/>
      <c r="AT26" s="1031"/>
      <c r="AU26" s="1029" t="s">
        <v>409</v>
      </c>
      <c r="AV26" s="1030"/>
      <c r="AW26" s="1030"/>
      <c r="AX26" s="1030"/>
      <c r="AY26" s="1031"/>
      <c r="AZ26" s="1029" t="s">
        <v>410</v>
      </c>
      <c r="BA26" s="1030"/>
      <c r="BB26" s="1030"/>
      <c r="BC26" s="1030"/>
      <c r="BD26" s="1031"/>
      <c r="BE26" s="1029" t="s">
        <v>387</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411</v>
      </c>
      <c r="C28" s="1076"/>
      <c r="D28" s="1076"/>
      <c r="E28" s="1076"/>
      <c r="F28" s="1076"/>
      <c r="G28" s="1076"/>
      <c r="H28" s="1076"/>
      <c r="I28" s="1076"/>
      <c r="J28" s="1076"/>
      <c r="K28" s="1076"/>
      <c r="L28" s="1076"/>
      <c r="M28" s="1076"/>
      <c r="N28" s="1076"/>
      <c r="O28" s="1076"/>
      <c r="P28" s="1077"/>
      <c r="Q28" s="1078">
        <v>3285</v>
      </c>
      <c r="R28" s="1079"/>
      <c r="S28" s="1079"/>
      <c r="T28" s="1079"/>
      <c r="U28" s="1079"/>
      <c r="V28" s="1079">
        <v>3245</v>
      </c>
      <c r="W28" s="1079"/>
      <c r="X28" s="1079"/>
      <c r="Y28" s="1079"/>
      <c r="Z28" s="1079"/>
      <c r="AA28" s="1079">
        <v>40</v>
      </c>
      <c r="AB28" s="1079"/>
      <c r="AC28" s="1079"/>
      <c r="AD28" s="1079"/>
      <c r="AE28" s="1080"/>
      <c r="AF28" s="1081">
        <v>40</v>
      </c>
      <c r="AG28" s="1079"/>
      <c r="AH28" s="1079"/>
      <c r="AI28" s="1079"/>
      <c r="AJ28" s="1082"/>
      <c r="AK28" s="1070">
        <v>256</v>
      </c>
      <c r="AL28" s="1071"/>
      <c r="AM28" s="1071"/>
      <c r="AN28" s="1071"/>
      <c r="AO28" s="1071"/>
      <c r="AP28" s="1071" t="s">
        <v>516</v>
      </c>
      <c r="AQ28" s="1071"/>
      <c r="AR28" s="1071"/>
      <c r="AS28" s="1071"/>
      <c r="AT28" s="1071"/>
      <c r="AU28" s="1071" t="s">
        <v>516</v>
      </c>
      <c r="AV28" s="1071"/>
      <c r="AW28" s="1071"/>
      <c r="AX28" s="1071"/>
      <c r="AY28" s="1071"/>
      <c r="AZ28" s="1072" t="s">
        <v>516</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412</v>
      </c>
      <c r="C29" s="1059"/>
      <c r="D29" s="1059"/>
      <c r="E29" s="1059"/>
      <c r="F29" s="1059"/>
      <c r="G29" s="1059"/>
      <c r="H29" s="1059"/>
      <c r="I29" s="1059"/>
      <c r="J29" s="1059"/>
      <c r="K29" s="1059"/>
      <c r="L29" s="1059"/>
      <c r="M29" s="1059"/>
      <c r="N29" s="1059"/>
      <c r="O29" s="1059"/>
      <c r="P29" s="1060"/>
      <c r="Q29" s="1066">
        <v>2</v>
      </c>
      <c r="R29" s="1067"/>
      <c r="S29" s="1067"/>
      <c r="T29" s="1067"/>
      <c r="U29" s="1067"/>
      <c r="V29" s="1067">
        <v>2</v>
      </c>
      <c r="W29" s="1067"/>
      <c r="X29" s="1067"/>
      <c r="Y29" s="1067"/>
      <c r="Z29" s="1067"/>
      <c r="AA29" s="1067">
        <v>0</v>
      </c>
      <c r="AB29" s="1067"/>
      <c r="AC29" s="1067"/>
      <c r="AD29" s="1067"/>
      <c r="AE29" s="1068"/>
      <c r="AF29" s="1063">
        <v>0</v>
      </c>
      <c r="AG29" s="1064"/>
      <c r="AH29" s="1064"/>
      <c r="AI29" s="1064"/>
      <c r="AJ29" s="1065"/>
      <c r="AK29" s="1008">
        <v>2</v>
      </c>
      <c r="AL29" s="999"/>
      <c r="AM29" s="999"/>
      <c r="AN29" s="999"/>
      <c r="AO29" s="999"/>
      <c r="AP29" s="999" t="s">
        <v>516</v>
      </c>
      <c r="AQ29" s="999"/>
      <c r="AR29" s="999"/>
      <c r="AS29" s="999"/>
      <c r="AT29" s="999"/>
      <c r="AU29" s="999" t="s">
        <v>516</v>
      </c>
      <c r="AV29" s="999"/>
      <c r="AW29" s="999"/>
      <c r="AX29" s="999"/>
      <c r="AY29" s="999"/>
      <c r="AZ29" s="1069" t="s">
        <v>516</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413</v>
      </c>
      <c r="C30" s="1059"/>
      <c r="D30" s="1059"/>
      <c r="E30" s="1059"/>
      <c r="F30" s="1059"/>
      <c r="G30" s="1059"/>
      <c r="H30" s="1059"/>
      <c r="I30" s="1059"/>
      <c r="J30" s="1059"/>
      <c r="K30" s="1059"/>
      <c r="L30" s="1059"/>
      <c r="M30" s="1059"/>
      <c r="N30" s="1059"/>
      <c r="O30" s="1059"/>
      <c r="P30" s="1060"/>
      <c r="Q30" s="1066">
        <v>832</v>
      </c>
      <c r="R30" s="1067"/>
      <c r="S30" s="1067"/>
      <c r="T30" s="1067"/>
      <c r="U30" s="1067"/>
      <c r="V30" s="1067">
        <v>831</v>
      </c>
      <c r="W30" s="1067"/>
      <c r="X30" s="1067"/>
      <c r="Y30" s="1067"/>
      <c r="Z30" s="1067"/>
      <c r="AA30" s="1067">
        <v>1</v>
      </c>
      <c r="AB30" s="1067"/>
      <c r="AC30" s="1067"/>
      <c r="AD30" s="1067"/>
      <c r="AE30" s="1068"/>
      <c r="AF30" s="1063">
        <v>1</v>
      </c>
      <c r="AG30" s="1064"/>
      <c r="AH30" s="1064"/>
      <c r="AI30" s="1064"/>
      <c r="AJ30" s="1065"/>
      <c r="AK30" s="1008">
        <v>491</v>
      </c>
      <c r="AL30" s="999"/>
      <c r="AM30" s="999"/>
      <c r="AN30" s="999"/>
      <c r="AO30" s="999"/>
      <c r="AP30" s="999" t="s">
        <v>516</v>
      </c>
      <c r="AQ30" s="999"/>
      <c r="AR30" s="999"/>
      <c r="AS30" s="999"/>
      <c r="AT30" s="999"/>
      <c r="AU30" s="999" t="s">
        <v>516</v>
      </c>
      <c r="AV30" s="999"/>
      <c r="AW30" s="999"/>
      <c r="AX30" s="999"/>
      <c r="AY30" s="999"/>
      <c r="AZ30" s="1069" t="s">
        <v>516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414</v>
      </c>
      <c r="C31" s="1059"/>
      <c r="D31" s="1059"/>
      <c r="E31" s="1059"/>
      <c r="F31" s="1059"/>
      <c r="G31" s="1059"/>
      <c r="H31" s="1059"/>
      <c r="I31" s="1059"/>
      <c r="J31" s="1059"/>
      <c r="K31" s="1059"/>
      <c r="L31" s="1059"/>
      <c r="M31" s="1059"/>
      <c r="N31" s="1059"/>
      <c r="O31" s="1059"/>
      <c r="P31" s="1060"/>
      <c r="Q31" s="1066">
        <v>858</v>
      </c>
      <c r="R31" s="1067"/>
      <c r="S31" s="1067"/>
      <c r="T31" s="1067"/>
      <c r="U31" s="1067"/>
      <c r="V31" s="1067">
        <v>740</v>
      </c>
      <c r="W31" s="1067"/>
      <c r="X31" s="1067"/>
      <c r="Y31" s="1067"/>
      <c r="Z31" s="1067"/>
      <c r="AA31" s="1067">
        <v>118</v>
      </c>
      <c r="AB31" s="1067"/>
      <c r="AC31" s="1067"/>
      <c r="AD31" s="1067"/>
      <c r="AE31" s="1068"/>
      <c r="AF31" s="1063">
        <v>396</v>
      </c>
      <c r="AG31" s="1064"/>
      <c r="AH31" s="1064"/>
      <c r="AI31" s="1064"/>
      <c r="AJ31" s="1065"/>
      <c r="AK31" s="1008">
        <v>193</v>
      </c>
      <c r="AL31" s="999"/>
      <c r="AM31" s="999"/>
      <c r="AN31" s="999"/>
      <c r="AO31" s="999"/>
      <c r="AP31" s="999">
        <v>2970</v>
      </c>
      <c r="AQ31" s="999"/>
      <c r="AR31" s="999"/>
      <c r="AS31" s="999"/>
      <c r="AT31" s="999"/>
      <c r="AU31" s="999">
        <v>1455</v>
      </c>
      <c r="AV31" s="999"/>
      <c r="AW31" s="999"/>
      <c r="AX31" s="999"/>
      <c r="AY31" s="999"/>
      <c r="AZ31" s="1069" t="s">
        <v>516</v>
      </c>
      <c r="BA31" s="1069"/>
      <c r="BB31" s="1069"/>
      <c r="BC31" s="1069"/>
      <c r="BD31" s="1069"/>
      <c r="BE31" s="1000" t="s">
        <v>577</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415</v>
      </c>
      <c r="C32" s="1059"/>
      <c r="D32" s="1059"/>
      <c r="E32" s="1059"/>
      <c r="F32" s="1059"/>
      <c r="G32" s="1059"/>
      <c r="H32" s="1059"/>
      <c r="I32" s="1059"/>
      <c r="J32" s="1059"/>
      <c r="K32" s="1059"/>
      <c r="L32" s="1059"/>
      <c r="M32" s="1059"/>
      <c r="N32" s="1059"/>
      <c r="O32" s="1059"/>
      <c r="P32" s="1060"/>
      <c r="Q32" s="1066">
        <v>922</v>
      </c>
      <c r="R32" s="1067"/>
      <c r="S32" s="1067"/>
      <c r="T32" s="1067"/>
      <c r="U32" s="1067"/>
      <c r="V32" s="1067">
        <v>898</v>
      </c>
      <c r="W32" s="1067"/>
      <c r="X32" s="1067"/>
      <c r="Y32" s="1067"/>
      <c r="Z32" s="1067"/>
      <c r="AA32" s="1067">
        <v>25</v>
      </c>
      <c r="AB32" s="1067"/>
      <c r="AC32" s="1067"/>
      <c r="AD32" s="1067"/>
      <c r="AE32" s="1068"/>
      <c r="AF32" s="1063">
        <v>10</v>
      </c>
      <c r="AG32" s="1064"/>
      <c r="AH32" s="1064"/>
      <c r="AI32" s="1064"/>
      <c r="AJ32" s="1065"/>
      <c r="AK32" s="1008">
        <v>286</v>
      </c>
      <c r="AL32" s="999"/>
      <c r="AM32" s="999"/>
      <c r="AN32" s="999"/>
      <c r="AO32" s="999"/>
      <c r="AP32" s="999">
        <v>5308</v>
      </c>
      <c r="AQ32" s="999"/>
      <c r="AR32" s="999"/>
      <c r="AS32" s="999"/>
      <c r="AT32" s="999"/>
      <c r="AU32" s="999">
        <v>5308</v>
      </c>
      <c r="AV32" s="999"/>
      <c r="AW32" s="999"/>
      <c r="AX32" s="999"/>
      <c r="AY32" s="999"/>
      <c r="AZ32" s="1069" t="s">
        <v>516</v>
      </c>
      <c r="BA32" s="1069"/>
      <c r="BB32" s="1069"/>
      <c r="BC32" s="1069"/>
      <c r="BD32" s="1069"/>
      <c r="BE32" s="1000" t="s">
        <v>578</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416</v>
      </c>
      <c r="C33" s="1059"/>
      <c r="D33" s="1059"/>
      <c r="E33" s="1059"/>
      <c r="F33" s="1059"/>
      <c r="G33" s="1059"/>
      <c r="H33" s="1059"/>
      <c r="I33" s="1059"/>
      <c r="J33" s="1059"/>
      <c r="K33" s="1059"/>
      <c r="L33" s="1059"/>
      <c r="M33" s="1059"/>
      <c r="N33" s="1059"/>
      <c r="O33" s="1059"/>
      <c r="P33" s="1060"/>
      <c r="Q33" s="1066">
        <v>302</v>
      </c>
      <c r="R33" s="1067"/>
      <c r="S33" s="1067"/>
      <c r="T33" s="1067"/>
      <c r="U33" s="1067"/>
      <c r="V33" s="1067">
        <v>289</v>
      </c>
      <c r="W33" s="1067"/>
      <c r="X33" s="1067"/>
      <c r="Y33" s="1067"/>
      <c r="Z33" s="1067"/>
      <c r="AA33" s="1067">
        <v>14</v>
      </c>
      <c r="AB33" s="1067"/>
      <c r="AC33" s="1067"/>
      <c r="AD33" s="1067"/>
      <c r="AE33" s="1068"/>
      <c r="AF33" s="1063">
        <v>11</v>
      </c>
      <c r="AG33" s="1064"/>
      <c r="AH33" s="1064"/>
      <c r="AI33" s="1064"/>
      <c r="AJ33" s="1065"/>
      <c r="AK33" s="1008">
        <v>137</v>
      </c>
      <c r="AL33" s="999"/>
      <c r="AM33" s="999"/>
      <c r="AN33" s="999"/>
      <c r="AO33" s="999"/>
      <c r="AP33" s="999">
        <v>1006</v>
      </c>
      <c r="AQ33" s="999"/>
      <c r="AR33" s="999"/>
      <c r="AS33" s="999"/>
      <c r="AT33" s="999"/>
      <c r="AU33" s="999">
        <v>1006</v>
      </c>
      <c r="AV33" s="999"/>
      <c r="AW33" s="999"/>
      <c r="AX33" s="999"/>
      <c r="AY33" s="999"/>
      <c r="AZ33" s="1069" t="s">
        <v>516</v>
      </c>
      <c r="BA33" s="1069"/>
      <c r="BB33" s="1069"/>
      <c r="BC33" s="1069"/>
      <c r="BD33" s="1069"/>
      <c r="BE33" s="1000" t="s">
        <v>578</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399</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457</v>
      </c>
      <c r="AG63" s="987"/>
      <c r="AH63" s="987"/>
      <c r="AI63" s="987"/>
      <c r="AJ63" s="1050"/>
      <c r="AK63" s="1051"/>
      <c r="AL63" s="991"/>
      <c r="AM63" s="991"/>
      <c r="AN63" s="991"/>
      <c r="AO63" s="991"/>
      <c r="AP63" s="987">
        <v>9284</v>
      </c>
      <c r="AQ63" s="987"/>
      <c r="AR63" s="987"/>
      <c r="AS63" s="987"/>
      <c r="AT63" s="987"/>
      <c r="AU63" s="987">
        <v>7769</v>
      </c>
      <c r="AV63" s="987"/>
      <c r="AW63" s="987"/>
      <c r="AX63" s="987"/>
      <c r="AY63" s="987"/>
      <c r="AZ63" s="1045"/>
      <c r="BA63" s="1045"/>
      <c r="BB63" s="1045"/>
      <c r="BC63" s="1045"/>
      <c r="BD63" s="1045"/>
      <c r="BE63" s="988"/>
      <c r="BF63" s="988"/>
      <c r="BG63" s="988"/>
      <c r="BH63" s="988"/>
      <c r="BI63" s="989"/>
      <c r="BJ63" s="1046" t="s">
        <v>128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403</v>
      </c>
      <c r="R66" s="1030"/>
      <c r="S66" s="1030"/>
      <c r="T66" s="1030"/>
      <c r="U66" s="1031"/>
      <c r="V66" s="1029" t="s">
        <v>421</v>
      </c>
      <c r="W66" s="1030"/>
      <c r="X66" s="1030"/>
      <c r="Y66" s="1030"/>
      <c r="Z66" s="1031"/>
      <c r="AA66" s="1029" t="s">
        <v>405</v>
      </c>
      <c r="AB66" s="1030"/>
      <c r="AC66" s="1030"/>
      <c r="AD66" s="1030"/>
      <c r="AE66" s="1031"/>
      <c r="AF66" s="1035" t="s">
        <v>406</v>
      </c>
      <c r="AG66" s="1036"/>
      <c r="AH66" s="1036"/>
      <c r="AI66" s="1036"/>
      <c r="AJ66" s="1037"/>
      <c r="AK66" s="1029" t="s">
        <v>407</v>
      </c>
      <c r="AL66" s="1024"/>
      <c r="AM66" s="1024"/>
      <c r="AN66" s="1024"/>
      <c r="AO66" s="1025"/>
      <c r="AP66" s="1029" t="s">
        <v>422</v>
      </c>
      <c r="AQ66" s="1030"/>
      <c r="AR66" s="1030"/>
      <c r="AS66" s="1030"/>
      <c r="AT66" s="1031"/>
      <c r="AU66" s="1029" t="s">
        <v>423</v>
      </c>
      <c r="AV66" s="1030"/>
      <c r="AW66" s="1030"/>
      <c r="AX66" s="1030"/>
      <c r="AY66" s="1031"/>
      <c r="AZ66" s="1029" t="s">
        <v>387</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584</v>
      </c>
      <c r="C68" s="1014"/>
      <c r="D68" s="1014"/>
      <c r="E68" s="1014"/>
      <c r="F68" s="1014"/>
      <c r="G68" s="1014"/>
      <c r="H68" s="1014"/>
      <c r="I68" s="1014"/>
      <c r="J68" s="1014"/>
      <c r="K68" s="1014"/>
      <c r="L68" s="1014"/>
      <c r="M68" s="1014"/>
      <c r="N68" s="1014"/>
      <c r="O68" s="1014"/>
      <c r="P68" s="1015"/>
      <c r="Q68" s="1016">
        <v>1229</v>
      </c>
      <c r="R68" s="1010"/>
      <c r="S68" s="1010"/>
      <c r="T68" s="1010"/>
      <c r="U68" s="1010"/>
      <c r="V68" s="1010">
        <v>1216</v>
      </c>
      <c r="W68" s="1010"/>
      <c r="X68" s="1010"/>
      <c r="Y68" s="1010"/>
      <c r="Z68" s="1010"/>
      <c r="AA68" s="1010">
        <v>13</v>
      </c>
      <c r="AB68" s="1010"/>
      <c r="AC68" s="1010"/>
      <c r="AD68" s="1010"/>
      <c r="AE68" s="1010"/>
      <c r="AF68" s="1010">
        <v>13</v>
      </c>
      <c r="AG68" s="1010"/>
      <c r="AH68" s="1010"/>
      <c r="AI68" s="1010"/>
      <c r="AJ68" s="1010"/>
      <c r="AK68" s="1010">
        <v>47</v>
      </c>
      <c r="AL68" s="1010"/>
      <c r="AM68" s="1010"/>
      <c r="AN68" s="1010"/>
      <c r="AO68" s="1010"/>
      <c r="AP68" s="1010">
        <v>685</v>
      </c>
      <c r="AQ68" s="1010"/>
      <c r="AR68" s="1010"/>
      <c r="AS68" s="1010"/>
      <c r="AT68" s="1010"/>
      <c r="AU68" s="1010">
        <v>299</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579</v>
      </c>
      <c r="C69" s="1003"/>
      <c r="D69" s="1003"/>
      <c r="E69" s="1003"/>
      <c r="F69" s="1003"/>
      <c r="G69" s="1003"/>
      <c r="H69" s="1003"/>
      <c r="I69" s="1003"/>
      <c r="J69" s="1003"/>
      <c r="K69" s="1003"/>
      <c r="L69" s="1003"/>
      <c r="M69" s="1003"/>
      <c r="N69" s="1003"/>
      <c r="O69" s="1003"/>
      <c r="P69" s="1004"/>
      <c r="Q69" s="1005">
        <v>16</v>
      </c>
      <c r="R69" s="999"/>
      <c r="S69" s="999"/>
      <c r="T69" s="999"/>
      <c r="U69" s="999"/>
      <c r="V69" s="999">
        <v>12</v>
      </c>
      <c r="W69" s="999"/>
      <c r="X69" s="999"/>
      <c r="Y69" s="999"/>
      <c r="Z69" s="999"/>
      <c r="AA69" s="999">
        <v>4</v>
      </c>
      <c r="AB69" s="999"/>
      <c r="AC69" s="999"/>
      <c r="AD69" s="999"/>
      <c r="AE69" s="999"/>
      <c r="AF69" s="999">
        <v>4</v>
      </c>
      <c r="AG69" s="999"/>
      <c r="AH69" s="999"/>
      <c r="AI69" s="999"/>
      <c r="AJ69" s="999"/>
      <c r="AK69" s="999">
        <v>2</v>
      </c>
      <c r="AL69" s="999"/>
      <c r="AM69" s="999"/>
      <c r="AN69" s="999"/>
      <c r="AO69" s="999"/>
      <c r="AP69" s="999" t="s">
        <v>516</v>
      </c>
      <c r="AQ69" s="999"/>
      <c r="AR69" s="999"/>
      <c r="AS69" s="999"/>
      <c r="AT69" s="999"/>
      <c r="AU69" s="999" t="s">
        <v>516</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580</v>
      </c>
      <c r="C70" s="1003"/>
      <c r="D70" s="1003"/>
      <c r="E70" s="1003"/>
      <c r="F70" s="1003"/>
      <c r="G70" s="1003"/>
      <c r="H70" s="1003"/>
      <c r="I70" s="1003"/>
      <c r="J70" s="1003"/>
      <c r="K70" s="1003"/>
      <c r="L70" s="1003"/>
      <c r="M70" s="1003"/>
      <c r="N70" s="1003"/>
      <c r="O70" s="1003"/>
      <c r="P70" s="1004"/>
      <c r="Q70" s="1005">
        <v>5032</v>
      </c>
      <c r="R70" s="999"/>
      <c r="S70" s="999"/>
      <c r="T70" s="999"/>
      <c r="U70" s="999"/>
      <c r="V70" s="999">
        <v>5012</v>
      </c>
      <c r="W70" s="999"/>
      <c r="X70" s="999"/>
      <c r="Y70" s="999"/>
      <c r="Z70" s="999"/>
      <c r="AA70" s="999">
        <v>21</v>
      </c>
      <c r="AB70" s="999"/>
      <c r="AC70" s="999"/>
      <c r="AD70" s="999"/>
      <c r="AE70" s="999"/>
      <c r="AF70" s="999">
        <v>21</v>
      </c>
      <c r="AG70" s="999"/>
      <c r="AH70" s="999"/>
      <c r="AI70" s="999"/>
      <c r="AJ70" s="999"/>
      <c r="AK70" s="999">
        <v>374</v>
      </c>
      <c r="AL70" s="999"/>
      <c r="AM70" s="999"/>
      <c r="AN70" s="999"/>
      <c r="AO70" s="999"/>
      <c r="AP70" s="999" t="s">
        <v>516</v>
      </c>
      <c r="AQ70" s="999"/>
      <c r="AR70" s="999"/>
      <c r="AS70" s="999"/>
      <c r="AT70" s="999"/>
      <c r="AU70" s="999" t="s">
        <v>516</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581</v>
      </c>
      <c r="C71" s="1003"/>
      <c r="D71" s="1003"/>
      <c r="E71" s="1003"/>
      <c r="F71" s="1003"/>
      <c r="G71" s="1003"/>
      <c r="H71" s="1003"/>
      <c r="I71" s="1003"/>
      <c r="J71" s="1003"/>
      <c r="K71" s="1003"/>
      <c r="L71" s="1003"/>
      <c r="M71" s="1003"/>
      <c r="N71" s="1003"/>
      <c r="O71" s="1003"/>
      <c r="P71" s="1004"/>
      <c r="Q71" s="1005">
        <v>1085</v>
      </c>
      <c r="R71" s="999"/>
      <c r="S71" s="999"/>
      <c r="T71" s="999"/>
      <c r="U71" s="999"/>
      <c r="V71" s="999">
        <v>1063</v>
      </c>
      <c r="W71" s="999"/>
      <c r="X71" s="999"/>
      <c r="Y71" s="999"/>
      <c r="Z71" s="999"/>
      <c r="AA71" s="999">
        <v>22</v>
      </c>
      <c r="AB71" s="999"/>
      <c r="AC71" s="999"/>
      <c r="AD71" s="999"/>
      <c r="AE71" s="999"/>
      <c r="AF71" s="999">
        <v>22</v>
      </c>
      <c r="AG71" s="999"/>
      <c r="AH71" s="999"/>
      <c r="AI71" s="999"/>
      <c r="AJ71" s="999"/>
      <c r="AK71" s="999">
        <v>5</v>
      </c>
      <c r="AL71" s="999"/>
      <c r="AM71" s="999"/>
      <c r="AN71" s="999"/>
      <c r="AO71" s="999"/>
      <c r="AP71" s="999" t="s">
        <v>516</v>
      </c>
      <c r="AQ71" s="999"/>
      <c r="AR71" s="999"/>
      <c r="AS71" s="999"/>
      <c r="AT71" s="999"/>
      <c r="AU71" s="999" t="s">
        <v>516</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582</v>
      </c>
      <c r="C72" s="1003"/>
      <c r="D72" s="1003"/>
      <c r="E72" s="1003"/>
      <c r="F72" s="1003"/>
      <c r="G72" s="1003"/>
      <c r="H72" s="1003"/>
      <c r="I72" s="1003"/>
      <c r="J72" s="1003"/>
      <c r="K72" s="1003"/>
      <c r="L72" s="1003"/>
      <c r="M72" s="1003"/>
      <c r="N72" s="1003"/>
      <c r="O72" s="1003"/>
      <c r="P72" s="1004"/>
      <c r="Q72" s="1005">
        <v>12149</v>
      </c>
      <c r="R72" s="999"/>
      <c r="S72" s="999"/>
      <c r="T72" s="999"/>
      <c r="U72" s="999"/>
      <c r="V72" s="999">
        <v>11860</v>
      </c>
      <c r="W72" s="999"/>
      <c r="X72" s="999"/>
      <c r="Y72" s="999"/>
      <c r="Z72" s="999"/>
      <c r="AA72" s="999">
        <v>289</v>
      </c>
      <c r="AB72" s="999"/>
      <c r="AC72" s="999"/>
      <c r="AD72" s="999"/>
      <c r="AE72" s="999"/>
      <c r="AF72" s="999">
        <v>289</v>
      </c>
      <c r="AG72" s="999"/>
      <c r="AH72" s="999"/>
      <c r="AI72" s="999"/>
      <c r="AJ72" s="999"/>
      <c r="AK72" s="999">
        <v>1827</v>
      </c>
      <c r="AL72" s="999"/>
      <c r="AM72" s="999"/>
      <c r="AN72" s="999"/>
      <c r="AO72" s="999"/>
      <c r="AP72" s="999" t="s">
        <v>516</v>
      </c>
      <c r="AQ72" s="999"/>
      <c r="AR72" s="999"/>
      <c r="AS72" s="999"/>
      <c r="AT72" s="999"/>
      <c r="AU72" s="999" t="s">
        <v>516</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585</v>
      </c>
      <c r="C73" s="1003"/>
      <c r="D73" s="1003"/>
      <c r="E73" s="1003"/>
      <c r="F73" s="1003"/>
      <c r="G73" s="1003"/>
      <c r="H73" s="1003"/>
      <c r="I73" s="1003"/>
      <c r="J73" s="1003"/>
      <c r="K73" s="1003"/>
      <c r="L73" s="1003"/>
      <c r="M73" s="1003"/>
      <c r="N73" s="1003"/>
      <c r="O73" s="1003"/>
      <c r="P73" s="1004"/>
      <c r="Q73" s="1005">
        <v>301</v>
      </c>
      <c r="R73" s="999"/>
      <c r="S73" s="999"/>
      <c r="T73" s="999"/>
      <c r="U73" s="999"/>
      <c r="V73" s="999">
        <v>268</v>
      </c>
      <c r="W73" s="999"/>
      <c r="X73" s="999"/>
      <c r="Y73" s="999"/>
      <c r="Z73" s="999"/>
      <c r="AA73" s="999">
        <v>33</v>
      </c>
      <c r="AB73" s="999"/>
      <c r="AC73" s="999"/>
      <c r="AD73" s="999"/>
      <c r="AE73" s="999"/>
      <c r="AF73" s="999">
        <v>33</v>
      </c>
      <c r="AG73" s="999"/>
      <c r="AH73" s="999"/>
      <c r="AI73" s="999"/>
      <c r="AJ73" s="999"/>
      <c r="AK73" s="999">
        <v>25</v>
      </c>
      <c r="AL73" s="999"/>
      <c r="AM73" s="999"/>
      <c r="AN73" s="999"/>
      <c r="AO73" s="999"/>
      <c r="AP73" s="999" t="s">
        <v>516</v>
      </c>
      <c r="AQ73" s="999"/>
      <c r="AR73" s="999"/>
      <c r="AS73" s="999"/>
      <c r="AT73" s="999"/>
      <c r="AU73" s="999" t="s">
        <v>516</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583</v>
      </c>
      <c r="C74" s="1003"/>
      <c r="D74" s="1003"/>
      <c r="E74" s="1003"/>
      <c r="F74" s="1003"/>
      <c r="G74" s="1003"/>
      <c r="H74" s="1003"/>
      <c r="I74" s="1003"/>
      <c r="J74" s="1003"/>
      <c r="K74" s="1003"/>
      <c r="L74" s="1003"/>
      <c r="M74" s="1003"/>
      <c r="N74" s="1003"/>
      <c r="O74" s="1003"/>
      <c r="P74" s="1004"/>
      <c r="Q74" s="1005">
        <v>120855</v>
      </c>
      <c r="R74" s="999"/>
      <c r="S74" s="999"/>
      <c r="T74" s="999"/>
      <c r="U74" s="999"/>
      <c r="V74" s="999">
        <v>114071</v>
      </c>
      <c r="W74" s="999"/>
      <c r="X74" s="999"/>
      <c r="Y74" s="999"/>
      <c r="Z74" s="999"/>
      <c r="AA74" s="999">
        <v>6784</v>
      </c>
      <c r="AB74" s="999"/>
      <c r="AC74" s="999"/>
      <c r="AD74" s="999"/>
      <c r="AE74" s="999"/>
      <c r="AF74" s="999">
        <v>6784</v>
      </c>
      <c r="AG74" s="999"/>
      <c r="AH74" s="999"/>
      <c r="AI74" s="999"/>
      <c r="AJ74" s="999"/>
      <c r="AK74" s="999" t="s">
        <v>516</v>
      </c>
      <c r="AL74" s="999"/>
      <c r="AM74" s="999"/>
      <c r="AN74" s="999"/>
      <c r="AO74" s="999"/>
      <c r="AP74" s="999" t="s">
        <v>516</v>
      </c>
      <c r="AQ74" s="999"/>
      <c r="AR74" s="999"/>
      <c r="AS74" s="999"/>
      <c r="AT74" s="999"/>
      <c r="AU74" s="999" t="s">
        <v>516</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399</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7166</v>
      </c>
      <c r="AG88" s="987"/>
      <c r="AH88" s="987"/>
      <c r="AI88" s="987"/>
      <c r="AJ88" s="987"/>
      <c r="AK88" s="991"/>
      <c r="AL88" s="991"/>
      <c r="AM88" s="991"/>
      <c r="AN88" s="991"/>
      <c r="AO88" s="991"/>
      <c r="AP88" s="987">
        <v>685</v>
      </c>
      <c r="AQ88" s="987"/>
      <c r="AR88" s="987"/>
      <c r="AS88" s="987"/>
      <c r="AT88" s="987"/>
      <c r="AU88" s="987">
        <v>299</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6</v>
      </c>
      <c r="CS102" s="981"/>
      <c r="CT102" s="981"/>
      <c r="CU102" s="981"/>
      <c r="CV102" s="982"/>
      <c r="CW102" s="980">
        <v>3</v>
      </c>
      <c r="CX102" s="981"/>
      <c r="CY102" s="981"/>
      <c r="CZ102" s="981"/>
      <c r="DA102" s="982"/>
      <c r="DB102" s="980"/>
      <c r="DC102" s="981"/>
      <c r="DD102" s="981"/>
      <c r="DE102" s="981"/>
      <c r="DF102" s="982"/>
      <c r="DG102" s="980">
        <v>182</v>
      </c>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314</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314</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314</v>
      </c>
      <c r="DR109" s="924"/>
      <c r="DS109" s="924"/>
      <c r="DT109" s="924"/>
      <c r="DU109" s="925"/>
      <c r="DV109" s="926" t="s">
        <v>435</v>
      </c>
      <c r="DW109" s="924"/>
      <c r="DX109" s="924"/>
      <c r="DY109" s="924"/>
      <c r="DZ109" s="957"/>
    </row>
    <row r="110" spans="1:131" s="233" customFormat="1" ht="26.25" customHeight="1" x14ac:dyDescent="0.15">
      <c r="A110" s="835" t="s">
        <v>437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2203947</v>
      </c>
      <c r="AB110" s="917"/>
      <c r="AC110" s="917"/>
      <c r="AD110" s="917"/>
      <c r="AE110" s="918"/>
      <c r="AF110" s="919">
        <v>2162175</v>
      </c>
      <c r="AG110" s="917"/>
      <c r="AH110" s="917"/>
      <c r="AI110" s="917"/>
      <c r="AJ110" s="918"/>
      <c r="AK110" s="919">
        <v>2122861</v>
      </c>
      <c r="AL110" s="917"/>
      <c r="AM110" s="917"/>
      <c r="AN110" s="917"/>
      <c r="AO110" s="918"/>
      <c r="AP110" s="920">
        <v>28.6</v>
      </c>
      <c r="AQ110" s="921"/>
      <c r="AR110" s="921"/>
      <c r="AS110" s="921"/>
      <c r="AT110" s="922"/>
      <c r="AU110" s="958" t="s">
        <v>72</v>
      </c>
      <c r="AV110" s="959"/>
      <c r="AW110" s="959"/>
      <c r="AX110" s="959"/>
      <c r="AY110" s="959"/>
      <c r="AZ110" s="888" t="s">
        <v>438</v>
      </c>
      <c r="BA110" s="836"/>
      <c r="BB110" s="836"/>
      <c r="BC110" s="836"/>
      <c r="BD110" s="836"/>
      <c r="BE110" s="836"/>
      <c r="BF110" s="836"/>
      <c r="BG110" s="836"/>
      <c r="BH110" s="836"/>
      <c r="BI110" s="836"/>
      <c r="BJ110" s="836"/>
      <c r="BK110" s="836"/>
      <c r="BL110" s="836"/>
      <c r="BM110" s="836"/>
      <c r="BN110" s="836"/>
      <c r="BO110" s="836"/>
      <c r="BP110" s="837"/>
      <c r="BQ110" s="889">
        <v>20530595</v>
      </c>
      <c r="BR110" s="870"/>
      <c r="BS110" s="870"/>
      <c r="BT110" s="870"/>
      <c r="BU110" s="870"/>
      <c r="BV110" s="870">
        <v>21109177</v>
      </c>
      <c r="BW110" s="870"/>
      <c r="BX110" s="870"/>
      <c r="BY110" s="870"/>
      <c r="BZ110" s="870"/>
      <c r="CA110" s="870">
        <v>19482533</v>
      </c>
      <c r="CB110" s="870"/>
      <c r="CC110" s="870"/>
      <c r="CD110" s="870"/>
      <c r="CE110" s="870"/>
      <c r="CF110" s="894">
        <v>262.5</v>
      </c>
      <c r="CG110" s="895"/>
      <c r="CH110" s="895"/>
      <c r="CI110" s="895"/>
      <c r="CJ110" s="895"/>
      <c r="CK110" s="954" t="s">
        <v>439</v>
      </c>
      <c r="CL110" s="847"/>
      <c r="CM110" s="888" t="s">
        <v>440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128</v>
      </c>
      <c r="DH110" s="870"/>
      <c r="DI110" s="870"/>
      <c r="DJ110" s="870"/>
      <c r="DK110" s="870"/>
      <c r="DL110" s="870" t="s">
        <v>441</v>
      </c>
      <c r="DM110" s="870"/>
      <c r="DN110" s="870"/>
      <c r="DO110" s="870"/>
      <c r="DP110" s="870"/>
      <c r="DQ110" s="870" t="s">
        <v>441</v>
      </c>
      <c r="DR110" s="870"/>
      <c r="DS110" s="870"/>
      <c r="DT110" s="870"/>
      <c r="DU110" s="870"/>
      <c r="DV110" s="871" t="s">
        <v>128</v>
      </c>
      <c r="DW110" s="871"/>
      <c r="DX110" s="871"/>
      <c r="DY110" s="871"/>
      <c r="DZ110" s="872"/>
    </row>
    <row r="111" spans="1:131" s="233" customFormat="1" ht="26.25" customHeight="1" x14ac:dyDescent="0.15">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128</v>
      </c>
      <c r="AL111" s="947"/>
      <c r="AM111" s="947"/>
      <c r="AN111" s="947"/>
      <c r="AO111" s="948"/>
      <c r="AP111" s="950" t="s">
        <v>441</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v>169435</v>
      </c>
      <c r="BR111" s="845"/>
      <c r="BS111" s="845"/>
      <c r="BT111" s="845"/>
      <c r="BU111" s="845"/>
      <c r="BV111" s="845">
        <v>64600</v>
      </c>
      <c r="BW111" s="845"/>
      <c r="BX111" s="845"/>
      <c r="BY111" s="845"/>
      <c r="BZ111" s="845"/>
      <c r="CA111" s="845">
        <v>52881</v>
      </c>
      <c r="CB111" s="845"/>
      <c r="CC111" s="845"/>
      <c r="CD111" s="845"/>
      <c r="CE111" s="845"/>
      <c r="CF111" s="903">
        <v>0.7</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445</v>
      </c>
      <c r="DH111" s="845"/>
      <c r="DI111" s="845"/>
      <c r="DJ111" s="845"/>
      <c r="DK111" s="845"/>
      <c r="DL111" s="845" t="s">
        <v>445</v>
      </c>
      <c r="DM111" s="845"/>
      <c r="DN111" s="845"/>
      <c r="DO111" s="845"/>
      <c r="DP111" s="845"/>
      <c r="DQ111" s="845" t="s">
        <v>445</v>
      </c>
      <c r="DR111" s="845"/>
      <c r="DS111" s="845"/>
      <c r="DT111" s="845"/>
      <c r="DU111" s="845"/>
      <c r="DV111" s="822" t="s">
        <v>128</v>
      </c>
      <c r="DW111" s="822"/>
      <c r="DX111" s="822"/>
      <c r="DY111" s="822"/>
      <c r="DZ111" s="823"/>
    </row>
    <row r="112" spans="1:131" s="233"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445</v>
      </c>
      <c r="AB112" s="808"/>
      <c r="AC112" s="808"/>
      <c r="AD112" s="808"/>
      <c r="AE112" s="809"/>
      <c r="AF112" s="810" t="s">
        <v>445</v>
      </c>
      <c r="AG112" s="808"/>
      <c r="AH112" s="808"/>
      <c r="AI112" s="808"/>
      <c r="AJ112" s="809"/>
      <c r="AK112" s="810" t="s">
        <v>128</v>
      </c>
      <c r="AL112" s="808"/>
      <c r="AM112" s="808"/>
      <c r="AN112" s="808"/>
      <c r="AO112" s="809"/>
      <c r="AP112" s="852" t="s">
        <v>128</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7831368</v>
      </c>
      <c r="BR112" s="845"/>
      <c r="BS112" s="845"/>
      <c r="BT112" s="845"/>
      <c r="BU112" s="845"/>
      <c r="BV112" s="845">
        <v>7834925</v>
      </c>
      <c r="BW112" s="845"/>
      <c r="BX112" s="845"/>
      <c r="BY112" s="845"/>
      <c r="BZ112" s="845"/>
      <c r="CA112" s="845">
        <v>7758595</v>
      </c>
      <c r="CB112" s="845"/>
      <c r="CC112" s="845"/>
      <c r="CD112" s="845"/>
      <c r="CE112" s="845"/>
      <c r="CF112" s="903">
        <v>104.5</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445</v>
      </c>
      <c r="DH112" s="845"/>
      <c r="DI112" s="845"/>
      <c r="DJ112" s="845"/>
      <c r="DK112" s="845"/>
      <c r="DL112" s="845" t="s">
        <v>441</v>
      </c>
      <c r="DM112" s="845"/>
      <c r="DN112" s="845"/>
      <c r="DO112" s="845"/>
      <c r="DP112" s="845"/>
      <c r="DQ112" s="845" t="s">
        <v>445</v>
      </c>
      <c r="DR112" s="845"/>
      <c r="DS112" s="845"/>
      <c r="DT112" s="845"/>
      <c r="DU112" s="845"/>
      <c r="DV112" s="822" t="s">
        <v>441</v>
      </c>
      <c r="DW112" s="822"/>
      <c r="DX112" s="822"/>
      <c r="DY112" s="822"/>
      <c r="DZ112" s="823"/>
    </row>
    <row r="113" spans="1:130" s="233" customFormat="1" ht="26.25" customHeight="1" x14ac:dyDescent="0.15">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460854</v>
      </c>
      <c r="AB113" s="947"/>
      <c r="AC113" s="947"/>
      <c r="AD113" s="947"/>
      <c r="AE113" s="948"/>
      <c r="AF113" s="949">
        <v>460233</v>
      </c>
      <c r="AG113" s="947"/>
      <c r="AH113" s="947"/>
      <c r="AI113" s="947"/>
      <c r="AJ113" s="948"/>
      <c r="AK113" s="949">
        <v>473742</v>
      </c>
      <c r="AL113" s="947"/>
      <c r="AM113" s="947"/>
      <c r="AN113" s="947"/>
      <c r="AO113" s="948"/>
      <c r="AP113" s="950">
        <v>6.4</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473750</v>
      </c>
      <c r="BR113" s="845"/>
      <c r="BS113" s="845"/>
      <c r="BT113" s="845"/>
      <c r="BU113" s="845"/>
      <c r="BV113" s="845">
        <v>421410</v>
      </c>
      <c r="BW113" s="845"/>
      <c r="BX113" s="845"/>
      <c r="BY113" s="845"/>
      <c r="BZ113" s="845"/>
      <c r="CA113" s="845">
        <v>299102</v>
      </c>
      <c r="CB113" s="845"/>
      <c r="CC113" s="845"/>
      <c r="CD113" s="845"/>
      <c r="CE113" s="845"/>
      <c r="CF113" s="903">
        <v>4</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v>27364</v>
      </c>
      <c r="DH113" s="808"/>
      <c r="DI113" s="808"/>
      <c r="DJ113" s="808"/>
      <c r="DK113" s="809"/>
      <c r="DL113" s="810">
        <v>23399</v>
      </c>
      <c r="DM113" s="808"/>
      <c r="DN113" s="808"/>
      <c r="DO113" s="808"/>
      <c r="DP113" s="809"/>
      <c r="DQ113" s="810">
        <v>19434</v>
      </c>
      <c r="DR113" s="808"/>
      <c r="DS113" s="808"/>
      <c r="DT113" s="808"/>
      <c r="DU113" s="809"/>
      <c r="DV113" s="852">
        <v>0.3</v>
      </c>
      <c r="DW113" s="853"/>
      <c r="DX113" s="853"/>
      <c r="DY113" s="853"/>
      <c r="DZ113" s="854"/>
    </row>
    <row r="114" spans="1:130" s="233" customFormat="1" ht="26.25" customHeight="1" x14ac:dyDescent="0.15">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148380</v>
      </c>
      <c r="AB114" s="808"/>
      <c r="AC114" s="808"/>
      <c r="AD114" s="808"/>
      <c r="AE114" s="809"/>
      <c r="AF114" s="810">
        <v>123435</v>
      </c>
      <c r="AG114" s="808"/>
      <c r="AH114" s="808"/>
      <c r="AI114" s="808"/>
      <c r="AJ114" s="809"/>
      <c r="AK114" s="810">
        <v>101654</v>
      </c>
      <c r="AL114" s="808"/>
      <c r="AM114" s="808"/>
      <c r="AN114" s="808"/>
      <c r="AO114" s="809"/>
      <c r="AP114" s="852">
        <v>1.4</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2895474</v>
      </c>
      <c r="BR114" s="845"/>
      <c r="BS114" s="845"/>
      <c r="BT114" s="845"/>
      <c r="BU114" s="845"/>
      <c r="BV114" s="845">
        <v>2881348</v>
      </c>
      <c r="BW114" s="845"/>
      <c r="BX114" s="845"/>
      <c r="BY114" s="845"/>
      <c r="BZ114" s="845"/>
      <c r="CA114" s="845">
        <v>2819832</v>
      </c>
      <c r="CB114" s="845"/>
      <c r="CC114" s="845"/>
      <c r="CD114" s="845"/>
      <c r="CE114" s="845"/>
      <c r="CF114" s="903">
        <v>38</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128</v>
      </c>
      <c r="DM114" s="808"/>
      <c r="DN114" s="808"/>
      <c r="DO114" s="808"/>
      <c r="DP114" s="809"/>
      <c r="DQ114" s="810" t="s">
        <v>128</v>
      </c>
      <c r="DR114" s="808"/>
      <c r="DS114" s="808"/>
      <c r="DT114" s="808"/>
      <c r="DU114" s="809"/>
      <c r="DV114" s="852" t="s">
        <v>128</v>
      </c>
      <c r="DW114" s="853"/>
      <c r="DX114" s="853"/>
      <c r="DY114" s="853"/>
      <c r="DZ114" s="854"/>
    </row>
    <row r="115" spans="1:130" s="233" customFormat="1" ht="26.25" customHeight="1" x14ac:dyDescent="0.15">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26634</v>
      </c>
      <c r="AB115" s="947"/>
      <c r="AC115" s="947"/>
      <c r="AD115" s="947"/>
      <c r="AE115" s="948"/>
      <c r="AF115" s="949">
        <v>14344</v>
      </c>
      <c r="AG115" s="947"/>
      <c r="AH115" s="947"/>
      <c r="AI115" s="947"/>
      <c r="AJ115" s="948"/>
      <c r="AK115" s="949">
        <v>11719</v>
      </c>
      <c r="AL115" s="947"/>
      <c r="AM115" s="947"/>
      <c r="AN115" s="947"/>
      <c r="AO115" s="948"/>
      <c r="AP115" s="950">
        <v>0.2</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t="s">
        <v>128</v>
      </c>
      <c r="BR115" s="845"/>
      <c r="BS115" s="845"/>
      <c r="BT115" s="845"/>
      <c r="BU115" s="845"/>
      <c r="BV115" s="845" t="s">
        <v>128</v>
      </c>
      <c r="BW115" s="845"/>
      <c r="BX115" s="845"/>
      <c r="BY115" s="845"/>
      <c r="BZ115" s="845"/>
      <c r="CA115" s="845" t="s">
        <v>128</v>
      </c>
      <c r="CB115" s="845"/>
      <c r="CC115" s="845"/>
      <c r="CD115" s="845"/>
      <c r="CE115" s="845"/>
      <c r="CF115" s="903" t="s">
        <v>128</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90596</v>
      </c>
      <c r="DH115" s="808"/>
      <c r="DI115" s="808"/>
      <c r="DJ115" s="808"/>
      <c r="DK115" s="809"/>
      <c r="DL115" s="810" t="s">
        <v>445</v>
      </c>
      <c r="DM115" s="808"/>
      <c r="DN115" s="808"/>
      <c r="DO115" s="808"/>
      <c r="DP115" s="809"/>
      <c r="DQ115" s="810" t="s">
        <v>445</v>
      </c>
      <c r="DR115" s="808"/>
      <c r="DS115" s="808"/>
      <c r="DT115" s="808"/>
      <c r="DU115" s="809"/>
      <c r="DV115" s="852" t="s">
        <v>128</v>
      </c>
      <c r="DW115" s="853"/>
      <c r="DX115" s="853"/>
      <c r="DY115" s="853"/>
      <c r="DZ115" s="854"/>
    </row>
    <row r="116" spans="1:130" s="233" customFormat="1" ht="26.25" customHeight="1" x14ac:dyDescent="0.15">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33</v>
      </c>
      <c r="AB116" s="808"/>
      <c r="AC116" s="808"/>
      <c r="AD116" s="808"/>
      <c r="AE116" s="809"/>
      <c r="AF116" s="810" t="s">
        <v>128</v>
      </c>
      <c r="AG116" s="808"/>
      <c r="AH116" s="808"/>
      <c r="AI116" s="808"/>
      <c r="AJ116" s="809"/>
      <c r="AK116" s="810" t="s">
        <v>441</v>
      </c>
      <c r="AL116" s="808"/>
      <c r="AM116" s="808"/>
      <c r="AN116" s="808"/>
      <c r="AO116" s="809"/>
      <c r="AP116" s="852" t="s">
        <v>128</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128</v>
      </c>
      <c r="BW116" s="845"/>
      <c r="BX116" s="845"/>
      <c r="BY116" s="845"/>
      <c r="BZ116" s="845"/>
      <c r="CA116" s="845" t="s">
        <v>128</v>
      </c>
      <c r="CB116" s="845"/>
      <c r="CC116" s="845"/>
      <c r="CD116" s="845"/>
      <c r="CE116" s="845"/>
      <c r="CF116" s="903" t="s">
        <v>445</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445</v>
      </c>
      <c r="DH116" s="808"/>
      <c r="DI116" s="808"/>
      <c r="DJ116" s="808"/>
      <c r="DK116" s="809"/>
      <c r="DL116" s="810" t="s">
        <v>128</v>
      </c>
      <c r="DM116" s="808"/>
      <c r="DN116" s="808"/>
      <c r="DO116" s="808"/>
      <c r="DP116" s="809"/>
      <c r="DQ116" s="810" t="s">
        <v>445</v>
      </c>
      <c r="DR116" s="808"/>
      <c r="DS116" s="808"/>
      <c r="DT116" s="808"/>
      <c r="DU116" s="809"/>
      <c r="DV116" s="852" t="s">
        <v>441</v>
      </c>
      <c r="DW116" s="853"/>
      <c r="DX116" s="853"/>
      <c r="DY116" s="853"/>
      <c r="DZ116" s="854"/>
    </row>
    <row r="117" spans="1:130" s="233" customFormat="1" ht="26.25" customHeight="1" x14ac:dyDescent="0.15">
      <c r="A117" s="923" t="s">
        <v>192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2839848</v>
      </c>
      <c r="AB117" s="931"/>
      <c r="AC117" s="931"/>
      <c r="AD117" s="931"/>
      <c r="AE117" s="932"/>
      <c r="AF117" s="933">
        <v>2760187</v>
      </c>
      <c r="AG117" s="931"/>
      <c r="AH117" s="931"/>
      <c r="AI117" s="931"/>
      <c r="AJ117" s="932"/>
      <c r="AK117" s="933">
        <v>2709976</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128</v>
      </c>
      <c r="BW117" s="845"/>
      <c r="BX117" s="845"/>
      <c r="BY117" s="845"/>
      <c r="BZ117" s="845"/>
      <c r="CA117" s="845" t="s">
        <v>128</v>
      </c>
      <c r="CB117" s="845"/>
      <c r="CC117" s="845"/>
      <c r="CD117" s="845"/>
      <c r="CE117" s="845"/>
      <c r="CF117" s="903" t="s">
        <v>128</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128</v>
      </c>
      <c r="DR117" s="808"/>
      <c r="DS117" s="808"/>
      <c r="DT117" s="808"/>
      <c r="DU117" s="809"/>
      <c r="DV117" s="852" t="s">
        <v>128</v>
      </c>
      <c r="DW117" s="853"/>
      <c r="DX117" s="853"/>
      <c r="DY117" s="853"/>
      <c r="DZ117" s="854"/>
    </row>
    <row r="118" spans="1:130" s="233" customFormat="1" ht="26.25" customHeight="1" x14ac:dyDescent="0.15">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314</v>
      </c>
      <c r="AL118" s="924"/>
      <c r="AM118" s="924"/>
      <c r="AN118" s="924"/>
      <c r="AO118" s="925"/>
      <c r="AP118" s="927" t="s">
        <v>435</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445</v>
      </c>
      <c r="BR118" s="873"/>
      <c r="BS118" s="873"/>
      <c r="BT118" s="873"/>
      <c r="BU118" s="873"/>
      <c r="BV118" s="873" t="s">
        <v>445</v>
      </c>
      <c r="BW118" s="873"/>
      <c r="BX118" s="873"/>
      <c r="BY118" s="873"/>
      <c r="BZ118" s="873"/>
      <c r="CA118" s="873" t="s">
        <v>445</v>
      </c>
      <c r="CB118" s="873"/>
      <c r="CC118" s="873"/>
      <c r="CD118" s="873"/>
      <c r="CE118" s="873"/>
      <c r="CF118" s="903" t="s">
        <v>445</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445</v>
      </c>
      <c r="DH118" s="808"/>
      <c r="DI118" s="808"/>
      <c r="DJ118" s="808"/>
      <c r="DK118" s="809"/>
      <c r="DL118" s="810" t="s">
        <v>445</v>
      </c>
      <c r="DM118" s="808"/>
      <c r="DN118" s="808"/>
      <c r="DO118" s="808"/>
      <c r="DP118" s="809"/>
      <c r="DQ118" s="810" t="s">
        <v>445</v>
      </c>
      <c r="DR118" s="808"/>
      <c r="DS118" s="808"/>
      <c r="DT118" s="808"/>
      <c r="DU118" s="809"/>
      <c r="DV118" s="852" t="s">
        <v>445</v>
      </c>
      <c r="DW118" s="853"/>
      <c r="DX118" s="853"/>
      <c r="DY118" s="853"/>
      <c r="DZ118" s="854"/>
    </row>
    <row r="119" spans="1:130" s="233" customFormat="1" ht="26.25" customHeight="1" x14ac:dyDescent="0.15">
      <c r="A119" s="846" t="s">
        <v>439</v>
      </c>
      <c r="B119" s="847"/>
      <c r="C119" s="888" t="s">
        <v>440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445</v>
      </c>
      <c r="AB119" s="917"/>
      <c r="AC119" s="917"/>
      <c r="AD119" s="917"/>
      <c r="AE119" s="918"/>
      <c r="AF119" s="919" t="s">
        <v>445</v>
      </c>
      <c r="AG119" s="917"/>
      <c r="AH119" s="917"/>
      <c r="AI119" s="917"/>
      <c r="AJ119" s="918"/>
      <c r="AK119" s="919" t="s">
        <v>445</v>
      </c>
      <c r="AL119" s="917"/>
      <c r="AM119" s="917"/>
      <c r="AN119" s="917"/>
      <c r="AO119" s="918"/>
      <c r="AP119" s="920" t="s">
        <v>445</v>
      </c>
      <c r="AQ119" s="921"/>
      <c r="AR119" s="921"/>
      <c r="AS119" s="921"/>
      <c r="AT119" s="922"/>
      <c r="AU119" s="962"/>
      <c r="AV119" s="963"/>
      <c r="AW119" s="963"/>
      <c r="AX119" s="963"/>
      <c r="AY119" s="963"/>
      <c r="AZ119" s="254" t="s">
        <v>192</v>
      </c>
      <c r="BA119" s="254"/>
      <c r="BB119" s="254"/>
      <c r="BC119" s="254"/>
      <c r="BD119" s="254"/>
      <c r="BE119" s="254"/>
      <c r="BF119" s="254"/>
      <c r="BG119" s="254"/>
      <c r="BH119" s="254"/>
      <c r="BI119" s="254"/>
      <c r="BJ119" s="254"/>
      <c r="BK119" s="254"/>
      <c r="BL119" s="254"/>
      <c r="BM119" s="254"/>
      <c r="BN119" s="254"/>
      <c r="BO119" s="905" t="s">
        <v>467</v>
      </c>
      <c r="BP119" s="906"/>
      <c r="BQ119" s="907">
        <v>31900622</v>
      </c>
      <c r="BR119" s="873"/>
      <c r="BS119" s="873"/>
      <c r="BT119" s="873"/>
      <c r="BU119" s="873"/>
      <c r="BV119" s="873">
        <v>32311460</v>
      </c>
      <c r="BW119" s="873"/>
      <c r="BX119" s="873"/>
      <c r="BY119" s="873"/>
      <c r="BZ119" s="873"/>
      <c r="CA119" s="873">
        <v>30412943</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51475</v>
      </c>
      <c r="DH119" s="792"/>
      <c r="DI119" s="792"/>
      <c r="DJ119" s="792"/>
      <c r="DK119" s="793"/>
      <c r="DL119" s="794">
        <v>41201</v>
      </c>
      <c r="DM119" s="792"/>
      <c r="DN119" s="792"/>
      <c r="DO119" s="792"/>
      <c r="DP119" s="793"/>
      <c r="DQ119" s="794">
        <v>33447</v>
      </c>
      <c r="DR119" s="792"/>
      <c r="DS119" s="792"/>
      <c r="DT119" s="792"/>
      <c r="DU119" s="793"/>
      <c r="DV119" s="876">
        <v>0.5</v>
      </c>
      <c r="DW119" s="877"/>
      <c r="DX119" s="877"/>
      <c r="DY119" s="877"/>
      <c r="DZ119" s="878"/>
    </row>
    <row r="120" spans="1:130" s="233" customFormat="1" ht="26.25" customHeight="1" x14ac:dyDescent="0.15">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128</v>
      </c>
      <c r="AG120" s="808"/>
      <c r="AH120" s="808"/>
      <c r="AI120" s="808"/>
      <c r="AJ120" s="809"/>
      <c r="AK120" s="810" t="s">
        <v>469</v>
      </c>
      <c r="AL120" s="808"/>
      <c r="AM120" s="808"/>
      <c r="AN120" s="808"/>
      <c r="AO120" s="809"/>
      <c r="AP120" s="852" t="s">
        <v>128</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4659886</v>
      </c>
      <c r="BR120" s="870"/>
      <c r="BS120" s="870"/>
      <c r="BT120" s="870"/>
      <c r="BU120" s="870"/>
      <c r="BV120" s="870">
        <v>4497802</v>
      </c>
      <c r="BW120" s="870"/>
      <c r="BX120" s="870"/>
      <c r="BY120" s="870"/>
      <c r="BZ120" s="870"/>
      <c r="CA120" s="870">
        <v>4514349</v>
      </c>
      <c r="CB120" s="870"/>
      <c r="CC120" s="870"/>
      <c r="CD120" s="870"/>
      <c r="CE120" s="870"/>
      <c r="CF120" s="894">
        <v>60.8</v>
      </c>
      <c r="CG120" s="895"/>
      <c r="CH120" s="895"/>
      <c r="CI120" s="895"/>
      <c r="CJ120" s="895"/>
      <c r="CK120" s="896" t="s">
        <v>472</v>
      </c>
      <c r="CL120" s="880"/>
      <c r="CM120" s="880"/>
      <c r="CN120" s="880"/>
      <c r="CO120" s="881"/>
      <c r="CP120" s="900" t="s">
        <v>415</v>
      </c>
      <c r="CQ120" s="901"/>
      <c r="CR120" s="901"/>
      <c r="CS120" s="901"/>
      <c r="CT120" s="901"/>
      <c r="CU120" s="901"/>
      <c r="CV120" s="901"/>
      <c r="CW120" s="901"/>
      <c r="CX120" s="901"/>
      <c r="CY120" s="901"/>
      <c r="CZ120" s="901"/>
      <c r="DA120" s="901"/>
      <c r="DB120" s="901"/>
      <c r="DC120" s="901"/>
      <c r="DD120" s="901"/>
      <c r="DE120" s="901"/>
      <c r="DF120" s="902"/>
      <c r="DG120" s="889">
        <v>5178609</v>
      </c>
      <c r="DH120" s="870"/>
      <c r="DI120" s="870"/>
      <c r="DJ120" s="870"/>
      <c r="DK120" s="870"/>
      <c r="DL120" s="870">
        <v>5277202</v>
      </c>
      <c r="DM120" s="870"/>
      <c r="DN120" s="870"/>
      <c r="DO120" s="870"/>
      <c r="DP120" s="870"/>
      <c r="DQ120" s="870">
        <v>5297354</v>
      </c>
      <c r="DR120" s="870"/>
      <c r="DS120" s="870"/>
      <c r="DT120" s="870"/>
      <c r="DU120" s="870"/>
      <c r="DV120" s="871">
        <v>71.400000000000006</v>
      </c>
      <c r="DW120" s="871"/>
      <c r="DX120" s="871"/>
      <c r="DY120" s="871"/>
      <c r="DZ120" s="872"/>
    </row>
    <row r="121" spans="1:130" s="233" customFormat="1" ht="26.25" customHeight="1" x14ac:dyDescent="0.15">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3965</v>
      </c>
      <c r="AB121" s="808"/>
      <c r="AC121" s="808"/>
      <c r="AD121" s="808"/>
      <c r="AE121" s="809"/>
      <c r="AF121" s="810">
        <v>3965</v>
      </c>
      <c r="AG121" s="808"/>
      <c r="AH121" s="808"/>
      <c r="AI121" s="808"/>
      <c r="AJ121" s="809"/>
      <c r="AK121" s="810">
        <v>3965</v>
      </c>
      <c r="AL121" s="808"/>
      <c r="AM121" s="808"/>
      <c r="AN121" s="808"/>
      <c r="AO121" s="809"/>
      <c r="AP121" s="852">
        <v>0.1</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1647415</v>
      </c>
      <c r="BR121" s="845"/>
      <c r="BS121" s="845"/>
      <c r="BT121" s="845"/>
      <c r="BU121" s="845"/>
      <c r="BV121" s="845">
        <v>1556509</v>
      </c>
      <c r="BW121" s="845"/>
      <c r="BX121" s="845"/>
      <c r="BY121" s="845"/>
      <c r="BZ121" s="845"/>
      <c r="CA121" s="845">
        <v>1279346</v>
      </c>
      <c r="CB121" s="845"/>
      <c r="CC121" s="845"/>
      <c r="CD121" s="845"/>
      <c r="CE121" s="845"/>
      <c r="CF121" s="903">
        <v>17.2</v>
      </c>
      <c r="CG121" s="904"/>
      <c r="CH121" s="904"/>
      <c r="CI121" s="904"/>
      <c r="CJ121" s="904"/>
      <c r="CK121" s="897"/>
      <c r="CL121" s="883"/>
      <c r="CM121" s="883"/>
      <c r="CN121" s="883"/>
      <c r="CO121" s="884"/>
      <c r="CP121" s="863" t="s">
        <v>414</v>
      </c>
      <c r="CQ121" s="864"/>
      <c r="CR121" s="864"/>
      <c r="CS121" s="864"/>
      <c r="CT121" s="864"/>
      <c r="CU121" s="864"/>
      <c r="CV121" s="864"/>
      <c r="CW121" s="864"/>
      <c r="CX121" s="864"/>
      <c r="CY121" s="864"/>
      <c r="CZ121" s="864"/>
      <c r="DA121" s="864"/>
      <c r="DB121" s="864"/>
      <c r="DC121" s="864"/>
      <c r="DD121" s="864"/>
      <c r="DE121" s="864"/>
      <c r="DF121" s="865"/>
      <c r="DG121" s="844">
        <v>1496899</v>
      </c>
      <c r="DH121" s="845"/>
      <c r="DI121" s="845"/>
      <c r="DJ121" s="845"/>
      <c r="DK121" s="845"/>
      <c r="DL121" s="845">
        <v>1472262</v>
      </c>
      <c r="DM121" s="845"/>
      <c r="DN121" s="845"/>
      <c r="DO121" s="845"/>
      <c r="DP121" s="845"/>
      <c r="DQ121" s="845">
        <v>1455313</v>
      </c>
      <c r="DR121" s="845"/>
      <c r="DS121" s="845"/>
      <c r="DT121" s="845"/>
      <c r="DU121" s="845"/>
      <c r="DV121" s="822">
        <v>19.600000000000001</v>
      </c>
      <c r="DW121" s="822"/>
      <c r="DX121" s="822"/>
      <c r="DY121" s="822"/>
      <c r="DZ121" s="823"/>
    </row>
    <row r="122" spans="1:130" s="233" customFormat="1" ht="26.25" customHeight="1" x14ac:dyDescent="0.15">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128</v>
      </c>
      <c r="AB122" s="808"/>
      <c r="AC122" s="808"/>
      <c r="AD122" s="808"/>
      <c r="AE122" s="809"/>
      <c r="AF122" s="810" t="s">
        <v>128</v>
      </c>
      <c r="AG122" s="808"/>
      <c r="AH122" s="808"/>
      <c r="AI122" s="808"/>
      <c r="AJ122" s="809"/>
      <c r="AK122" s="810" t="s">
        <v>128</v>
      </c>
      <c r="AL122" s="808"/>
      <c r="AM122" s="808"/>
      <c r="AN122" s="808"/>
      <c r="AO122" s="809"/>
      <c r="AP122" s="852" t="s">
        <v>475</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18691085</v>
      </c>
      <c r="BR122" s="873"/>
      <c r="BS122" s="873"/>
      <c r="BT122" s="873"/>
      <c r="BU122" s="873"/>
      <c r="BV122" s="873">
        <v>19126288</v>
      </c>
      <c r="BW122" s="873"/>
      <c r="BX122" s="873"/>
      <c r="BY122" s="873"/>
      <c r="BZ122" s="873"/>
      <c r="CA122" s="873">
        <v>18730106</v>
      </c>
      <c r="CB122" s="873"/>
      <c r="CC122" s="873"/>
      <c r="CD122" s="873"/>
      <c r="CE122" s="873"/>
      <c r="CF122" s="874">
        <v>252.4</v>
      </c>
      <c r="CG122" s="875"/>
      <c r="CH122" s="875"/>
      <c r="CI122" s="875"/>
      <c r="CJ122" s="875"/>
      <c r="CK122" s="897"/>
      <c r="CL122" s="883"/>
      <c r="CM122" s="883"/>
      <c r="CN122" s="883"/>
      <c r="CO122" s="884"/>
      <c r="CP122" s="863" t="s">
        <v>416</v>
      </c>
      <c r="CQ122" s="864"/>
      <c r="CR122" s="864"/>
      <c r="CS122" s="864"/>
      <c r="CT122" s="864"/>
      <c r="CU122" s="864"/>
      <c r="CV122" s="864"/>
      <c r="CW122" s="864"/>
      <c r="CX122" s="864"/>
      <c r="CY122" s="864"/>
      <c r="CZ122" s="864"/>
      <c r="DA122" s="864"/>
      <c r="DB122" s="864"/>
      <c r="DC122" s="864"/>
      <c r="DD122" s="864"/>
      <c r="DE122" s="864"/>
      <c r="DF122" s="865"/>
      <c r="DG122" s="844">
        <v>1155860</v>
      </c>
      <c r="DH122" s="845"/>
      <c r="DI122" s="845"/>
      <c r="DJ122" s="845"/>
      <c r="DK122" s="845"/>
      <c r="DL122" s="845">
        <v>1085461</v>
      </c>
      <c r="DM122" s="845"/>
      <c r="DN122" s="845"/>
      <c r="DO122" s="845"/>
      <c r="DP122" s="845"/>
      <c r="DQ122" s="845">
        <v>1005928</v>
      </c>
      <c r="DR122" s="845"/>
      <c r="DS122" s="845"/>
      <c r="DT122" s="845"/>
      <c r="DU122" s="845"/>
      <c r="DV122" s="822">
        <v>13.6</v>
      </c>
      <c r="DW122" s="822"/>
      <c r="DX122" s="822"/>
      <c r="DY122" s="822"/>
      <c r="DZ122" s="823"/>
    </row>
    <row r="123" spans="1:130" s="233" customFormat="1" ht="26.25" customHeight="1" x14ac:dyDescent="0.15">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128</v>
      </c>
      <c r="AB123" s="808"/>
      <c r="AC123" s="808"/>
      <c r="AD123" s="808"/>
      <c r="AE123" s="809"/>
      <c r="AF123" s="810" t="s">
        <v>128</v>
      </c>
      <c r="AG123" s="808"/>
      <c r="AH123" s="808"/>
      <c r="AI123" s="808"/>
      <c r="AJ123" s="809"/>
      <c r="AK123" s="810" t="s">
        <v>128</v>
      </c>
      <c r="AL123" s="808"/>
      <c r="AM123" s="808"/>
      <c r="AN123" s="808"/>
      <c r="AO123" s="809"/>
      <c r="AP123" s="852" t="s">
        <v>128</v>
      </c>
      <c r="AQ123" s="853"/>
      <c r="AR123" s="853"/>
      <c r="AS123" s="853"/>
      <c r="AT123" s="854"/>
      <c r="AU123" s="914"/>
      <c r="AV123" s="915"/>
      <c r="AW123" s="915"/>
      <c r="AX123" s="915"/>
      <c r="AY123" s="915"/>
      <c r="AZ123" s="254" t="s">
        <v>192</v>
      </c>
      <c r="BA123" s="254"/>
      <c r="BB123" s="254"/>
      <c r="BC123" s="254"/>
      <c r="BD123" s="254"/>
      <c r="BE123" s="254"/>
      <c r="BF123" s="254"/>
      <c r="BG123" s="254"/>
      <c r="BH123" s="254"/>
      <c r="BI123" s="254"/>
      <c r="BJ123" s="254"/>
      <c r="BK123" s="254"/>
      <c r="BL123" s="254"/>
      <c r="BM123" s="254"/>
      <c r="BN123" s="254"/>
      <c r="BO123" s="905" t="s">
        <v>477</v>
      </c>
      <c r="BP123" s="906"/>
      <c r="BQ123" s="860">
        <v>24998386</v>
      </c>
      <c r="BR123" s="861"/>
      <c r="BS123" s="861"/>
      <c r="BT123" s="861"/>
      <c r="BU123" s="861"/>
      <c r="BV123" s="861">
        <v>25180599</v>
      </c>
      <c r="BW123" s="861"/>
      <c r="BX123" s="861"/>
      <c r="BY123" s="861"/>
      <c r="BZ123" s="861"/>
      <c r="CA123" s="861">
        <v>24523801</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100.9</v>
      </c>
      <c r="BR124" s="859"/>
      <c r="BS124" s="859"/>
      <c r="BT124" s="859"/>
      <c r="BU124" s="859"/>
      <c r="BV124" s="859">
        <v>101.3</v>
      </c>
      <c r="BW124" s="859"/>
      <c r="BX124" s="859"/>
      <c r="BY124" s="859"/>
      <c r="BZ124" s="859"/>
      <c r="CA124" s="859">
        <v>79.3</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t="s">
        <v>128</v>
      </c>
      <c r="DH124" s="792"/>
      <c r="DI124" s="792"/>
      <c r="DJ124" s="792"/>
      <c r="DK124" s="793"/>
      <c r="DL124" s="794" t="s">
        <v>128</v>
      </c>
      <c r="DM124" s="792"/>
      <c r="DN124" s="792"/>
      <c r="DO124" s="792"/>
      <c r="DP124" s="793"/>
      <c r="DQ124" s="794" t="s">
        <v>128</v>
      </c>
      <c r="DR124" s="792"/>
      <c r="DS124" s="792"/>
      <c r="DT124" s="792"/>
      <c r="DU124" s="793"/>
      <c r="DV124" s="876" t="s">
        <v>128</v>
      </c>
      <c r="DW124" s="877"/>
      <c r="DX124" s="877"/>
      <c r="DY124" s="877"/>
      <c r="DZ124" s="878"/>
    </row>
    <row r="125" spans="1:130" s="233" customFormat="1" ht="26.25" customHeight="1" x14ac:dyDescent="0.15">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475</v>
      </c>
      <c r="AB125" s="808"/>
      <c r="AC125" s="808"/>
      <c r="AD125" s="808"/>
      <c r="AE125" s="809"/>
      <c r="AF125" s="810" t="s">
        <v>128</v>
      </c>
      <c r="AG125" s="808"/>
      <c r="AH125" s="808"/>
      <c r="AI125" s="808"/>
      <c r="AJ125" s="809"/>
      <c r="AK125" s="810" t="s">
        <v>469</v>
      </c>
      <c r="AL125" s="808"/>
      <c r="AM125" s="808"/>
      <c r="AN125" s="808"/>
      <c r="AO125" s="809"/>
      <c r="AP125" s="852" t="s">
        <v>128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128</v>
      </c>
      <c r="DH125" s="870"/>
      <c r="DI125" s="870"/>
      <c r="DJ125" s="870"/>
      <c r="DK125" s="870"/>
      <c r="DL125" s="870" t="s">
        <v>128</v>
      </c>
      <c r="DM125" s="870"/>
      <c r="DN125" s="870"/>
      <c r="DO125" s="870"/>
      <c r="DP125" s="870"/>
      <c r="DQ125" s="870" t="s">
        <v>128</v>
      </c>
      <c r="DR125" s="870"/>
      <c r="DS125" s="870"/>
      <c r="DT125" s="870"/>
      <c r="DU125" s="870"/>
      <c r="DV125" s="871" t="s">
        <v>128</v>
      </c>
      <c r="DW125" s="871"/>
      <c r="DX125" s="871"/>
      <c r="DY125" s="871"/>
      <c r="DZ125" s="872"/>
    </row>
    <row r="126" spans="1:130" s="233" customFormat="1" ht="26.25" customHeight="1" thickBot="1" x14ac:dyDescent="0.2">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22015</v>
      </c>
      <c r="AB126" s="808"/>
      <c r="AC126" s="808"/>
      <c r="AD126" s="808"/>
      <c r="AE126" s="809"/>
      <c r="AF126" s="810">
        <v>10018</v>
      </c>
      <c r="AG126" s="808"/>
      <c r="AH126" s="808"/>
      <c r="AI126" s="808"/>
      <c r="AJ126" s="809"/>
      <c r="AK126" s="810">
        <v>7480</v>
      </c>
      <c r="AL126" s="808"/>
      <c r="AM126" s="808"/>
      <c r="AN126" s="808"/>
      <c r="AO126" s="809"/>
      <c r="AP126" s="852">
        <v>0.1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482</v>
      </c>
      <c r="CQ126" s="780"/>
      <c r="CR126" s="780"/>
      <c r="CS126" s="780"/>
      <c r="CT126" s="780"/>
      <c r="CU126" s="780"/>
      <c r="CV126" s="780"/>
      <c r="CW126" s="780"/>
      <c r="CX126" s="780"/>
      <c r="CY126" s="780"/>
      <c r="CZ126" s="780"/>
      <c r="DA126" s="780"/>
      <c r="DB126" s="780"/>
      <c r="DC126" s="780"/>
      <c r="DD126" s="780"/>
      <c r="DE126" s="780"/>
      <c r="DF126" s="781"/>
      <c r="DG126" s="844" t="s">
        <v>128</v>
      </c>
      <c r="DH126" s="845"/>
      <c r="DI126" s="845"/>
      <c r="DJ126" s="845"/>
      <c r="DK126" s="845"/>
      <c r="DL126" s="845" t="s">
        <v>128</v>
      </c>
      <c r="DM126" s="845"/>
      <c r="DN126" s="845"/>
      <c r="DO126" s="845"/>
      <c r="DP126" s="845"/>
      <c r="DQ126" s="845" t="s">
        <v>128</v>
      </c>
      <c r="DR126" s="845"/>
      <c r="DS126" s="845"/>
      <c r="DT126" s="845"/>
      <c r="DU126" s="845"/>
      <c r="DV126" s="822" t="s">
        <v>128</v>
      </c>
      <c r="DW126" s="822"/>
      <c r="DX126" s="822"/>
      <c r="DY126" s="822"/>
      <c r="DZ126" s="823"/>
    </row>
    <row r="127" spans="1:130" s="233" customFormat="1" ht="26.25" customHeight="1" x14ac:dyDescent="0.15">
      <c r="A127" s="850"/>
      <c r="B127" s="851"/>
      <c r="C127" s="866" t="s">
        <v>483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654</v>
      </c>
      <c r="AB127" s="808"/>
      <c r="AC127" s="808"/>
      <c r="AD127" s="808"/>
      <c r="AE127" s="809"/>
      <c r="AF127" s="810">
        <v>361</v>
      </c>
      <c r="AG127" s="808"/>
      <c r="AH127" s="808"/>
      <c r="AI127" s="808"/>
      <c r="AJ127" s="809"/>
      <c r="AK127" s="810">
        <v>274</v>
      </c>
      <c r="AL127" s="808"/>
      <c r="AM127" s="808"/>
      <c r="AN127" s="808"/>
      <c r="AO127" s="809"/>
      <c r="AP127" s="852">
        <v>0</v>
      </c>
      <c r="AQ127" s="853"/>
      <c r="AR127" s="853"/>
      <c r="AS127" s="853"/>
      <c r="AT127" s="854"/>
      <c r="AU127" s="235"/>
      <c r="AV127" s="235"/>
      <c r="AW127" s="235"/>
      <c r="AX127" s="869" t="s">
        <v>484</v>
      </c>
      <c r="AY127" s="840"/>
      <c r="AZ127" s="840"/>
      <c r="BA127" s="840"/>
      <c r="BB127" s="840"/>
      <c r="BC127" s="840"/>
      <c r="BD127" s="840"/>
      <c r="BE127" s="841"/>
      <c r="BF127" s="839" t="s">
        <v>485</v>
      </c>
      <c r="BG127" s="840"/>
      <c r="BH127" s="840"/>
      <c r="BI127" s="840"/>
      <c r="BJ127" s="840"/>
      <c r="BK127" s="840"/>
      <c r="BL127" s="841"/>
      <c r="BM127" s="839" t="s">
        <v>486</v>
      </c>
      <c r="BN127" s="840"/>
      <c r="BO127" s="840"/>
      <c r="BP127" s="840"/>
      <c r="BQ127" s="840"/>
      <c r="BR127" s="840"/>
      <c r="BS127" s="841"/>
      <c r="BT127" s="839" t="s">
        <v>487</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488</v>
      </c>
      <c r="CQ127" s="780"/>
      <c r="CR127" s="780"/>
      <c r="CS127" s="780"/>
      <c r="CT127" s="780"/>
      <c r="CU127" s="780"/>
      <c r="CV127" s="780"/>
      <c r="CW127" s="780"/>
      <c r="CX127" s="780"/>
      <c r="CY127" s="780"/>
      <c r="CZ127" s="780"/>
      <c r="DA127" s="780"/>
      <c r="DB127" s="780"/>
      <c r="DC127" s="780"/>
      <c r="DD127" s="780"/>
      <c r="DE127" s="780"/>
      <c r="DF127" s="781"/>
      <c r="DG127" s="844" t="s">
        <v>128</v>
      </c>
      <c r="DH127" s="845"/>
      <c r="DI127" s="845"/>
      <c r="DJ127" s="845"/>
      <c r="DK127" s="845"/>
      <c r="DL127" s="845" t="s">
        <v>128</v>
      </c>
      <c r="DM127" s="845"/>
      <c r="DN127" s="845"/>
      <c r="DO127" s="845"/>
      <c r="DP127" s="845"/>
      <c r="DQ127" s="845" t="s">
        <v>128</v>
      </c>
      <c r="DR127" s="845"/>
      <c r="DS127" s="845"/>
      <c r="DT127" s="845"/>
      <c r="DU127" s="845"/>
      <c r="DV127" s="822" t="s">
        <v>128</v>
      </c>
      <c r="DW127" s="822"/>
      <c r="DX127" s="822"/>
      <c r="DY127" s="822"/>
      <c r="DZ127" s="823"/>
    </row>
    <row r="128" spans="1:130" s="233" customFormat="1" ht="26.25" customHeight="1" thickBot="1" x14ac:dyDescent="0.2">
      <c r="A128" s="824" t="s">
        <v>489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490</v>
      </c>
      <c r="X128" s="826"/>
      <c r="Y128" s="826"/>
      <c r="Z128" s="827"/>
      <c r="AA128" s="828">
        <v>141274</v>
      </c>
      <c r="AB128" s="829"/>
      <c r="AC128" s="829"/>
      <c r="AD128" s="829"/>
      <c r="AE128" s="830"/>
      <c r="AF128" s="831">
        <v>150996</v>
      </c>
      <c r="AG128" s="829"/>
      <c r="AH128" s="829"/>
      <c r="AI128" s="829"/>
      <c r="AJ128" s="830"/>
      <c r="AK128" s="831">
        <v>84834</v>
      </c>
      <c r="AL128" s="829"/>
      <c r="AM128" s="829"/>
      <c r="AN128" s="829"/>
      <c r="AO128" s="830"/>
      <c r="AP128" s="832"/>
      <c r="AQ128" s="833"/>
      <c r="AR128" s="833"/>
      <c r="AS128" s="833"/>
      <c r="AT128" s="834"/>
      <c r="AU128" s="235"/>
      <c r="AV128" s="235"/>
      <c r="AW128" s="235"/>
      <c r="AX128" s="835" t="s">
        <v>491</v>
      </c>
      <c r="AY128" s="836"/>
      <c r="AZ128" s="836"/>
      <c r="BA128" s="836"/>
      <c r="BB128" s="836"/>
      <c r="BC128" s="836"/>
      <c r="BD128" s="836"/>
      <c r="BE128" s="837"/>
      <c r="BF128" s="814" t="s">
        <v>128</v>
      </c>
      <c r="BG128" s="815"/>
      <c r="BH128" s="815"/>
      <c r="BI128" s="815"/>
      <c r="BJ128" s="815"/>
      <c r="BK128" s="815"/>
      <c r="BL128" s="838"/>
      <c r="BM128" s="814">
        <v>13.48</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492</v>
      </c>
      <c r="CQ128" s="758"/>
      <c r="CR128" s="758"/>
      <c r="CS128" s="758"/>
      <c r="CT128" s="758"/>
      <c r="CU128" s="758"/>
      <c r="CV128" s="758"/>
      <c r="CW128" s="758"/>
      <c r="CX128" s="758"/>
      <c r="CY128" s="758"/>
      <c r="CZ128" s="758"/>
      <c r="DA128" s="758"/>
      <c r="DB128" s="758"/>
      <c r="DC128" s="758"/>
      <c r="DD128" s="758"/>
      <c r="DE128" s="758"/>
      <c r="DF128" s="759"/>
      <c r="DG128" s="818" t="s">
        <v>493</v>
      </c>
      <c r="DH128" s="819"/>
      <c r="DI128" s="819"/>
      <c r="DJ128" s="819"/>
      <c r="DK128" s="819"/>
      <c r="DL128" s="819" t="s">
        <v>128</v>
      </c>
      <c r="DM128" s="819"/>
      <c r="DN128" s="819"/>
      <c r="DO128" s="819"/>
      <c r="DP128" s="819"/>
      <c r="DQ128" s="819" t="s">
        <v>128</v>
      </c>
      <c r="DR128" s="819"/>
      <c r="DS128" s="819"/>
      <c r="DT128" s="819"/>
      <c r="DU128" s="819"/>
      <c r="DV128" s="820" t="s">
        <v>128</v>
      </c>
      <c r="DW128" s="820"/>
      <c r="DX128" s="820"/>
      <c r="DY128" s="820"/>
      <c r="DZ128" s="821"/>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494</v>
      </c>
      <c r="X129" s="805"/>
      <c r="Y129" s="805"/>
      <c r="Z129" s="806"/>
      <c r="AA129" s="807">
        <v>8613737</v>
      </c>
      <c r="AB129" s="808"/>
      <c r="AC129" s="808"/>
      <c r="AD129" s="808"/>
      <c r="AE129" s="809"/>
      <c r="AF129" s="810">
        <v>8859467</v>
      </c>
      <c r="AG129" s="808"/>
      <c r="AH129" s="808"/>
      <c r="AI129" s="808"/>
      <c r="AJ129" s="809"/>
      <c r="AK129" s="810">
        <v>9188394</v>
      </c>
      <c r="AL129" s="808"/>
      <c r="AM129" s="808"/>
      <c r="AN129" s="808"/>
      <c r="AO129" s="809"/>
      <c r="AP129" s="811"/>
      <c r="AQ129" s="812"/>
      <c r="AR129" s="812"/>
      <c r="AS129" s="812"/>
      <c r="AT129" s="813"/>
      <c r="AU129" s="236"/>
      <c r="AV129" s="236"/>
      <c r="AW129" s="236"/>
      <c r="AX129" s="779" t="s">
        <v>495</v>
      </c>
      <c r="AY129" s="780"/>
      <c r="AZ129" s="780"/>
      <c r="BA129" s="780"/>
      <c r="BB129" s="780"/>
      <c r="BC129" s="780"/>
      <c r="BD129" s="780"/>
      <c r="BE129" s="781"/>
      <c r="BF129" s="798" t="s">
        <v>128</v>
      </c>
      <c r="BG129" s="799"/>
      <c r="BH129" s="799"/>
      <c r="BI129" s="799"/>
      <c r="BJ129" s="799"/>
      <c r="BK129" s="799"/>
      <c r="BL129" s="800"/>
      <c r="BM129" s="798">
        <v>18.48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497</v>
      </c>
      <c r="X130" s="805"/>
      <c r="Y130" s="805"/>
      <c r="Z130" s="806"/>
      <c r="AA130" s="807">
        <v>1775252</v>
      </c>
      <c r="AB130" s="808"/>
      <c r="AC130" s="808"/>
      <c r="AD130" s="808"/>
      <c r="AE130" s="809"/>
      <c r="AF130" s="810">
        <v>1821762</v>
      </c>
      <c r="AG130" s="808"/>
      <c r="AH130" s="808"/>
      <c r="AI130" s="808"/>
      <c r="AJ130" s="809"/>
      <c r="AK130" s="810">
        <v>1767180</v>
      </c>
      <c r="AL130" s="808"/>
      <c r="AM130" s="808"/>
      <c r="AN130" s="808"/>
      <c r="AO130" s="809"/>
      <c r="AP130" s="811"/>
      <c r="AQ130" s="812"/>
      <c r="AR130" s="812"/>
      <c r="AS130" s="812"/>
      <c r="AT130" s="813"/>
      <c r="AU130" s="236"/>
      <c r="AV130" s="236"/>
      <c r="AW130" s="236"/>
      <c r="AX130" s="779" t="s">
        <v>498</v>
      </c>
      <c r="AY130" s="780"/>
      <c r="AZ130" s="780"/>
      <c r="BA130" s="780"/>
      <c r="BB130" s="780"/>
      <c r="BC130" s="780"/>
      <c r="BD130" s="780"/>
      <c r="BE130" s="781"/>
      <c r="BF130" s="782">
        <v>12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499</v>
      </c>
      <c r="X131" s="789"/>
      <c r="Y131" s="789"/>
      <c r="Z131" s="790"/>
      <c r="AA131" s="791">
        <v>6838485</v>
      </c>
      <c r="AB131" s="792"/>
      <c r="AC131" s="792"/>
      <c r="AD131" s="792"/>
      <c r="AE131" s="793"/>
      <c r="AF131" s="794">
        <v>7037705</v>
      </c>
      <c r="AG131" s="792"/>
      <c r="AH131" s="792"/>
      <c r="AI131" s="792"/>
      <c r="AJ131" s="793"/>
      <c r="AK131" s="794">
        <v>7421214</v>
      </c>
      <c r="AL131" s="792"/>
      <c r="AM131" s="792"/>
      <c r="AN131" s="792"/>
      <c r="AO131" s="793"/>
      <c r="AP131" s="795"/>
      <c r="AQ131" s="796"/>
      <c r="AR131" s="796"/>
      <c r="AS131" s="796"/>
      <c r="AT131" s="797"/>
      <c r="AU131" s="236"/>
      <c r="AV131" s="236"/>
      <c r="AW131" s="236"/>
      <c r="AX131" s="757" t="s">
        <v>500</v>
      </c>
      <c r="AY131" s="758"/>
      <c r="AZ131" s="758"/>
      <c r="BA131" s="758"/>
      <c r="BB131" s="758"/>
      <c r="BC131" s="758"/>
      <c r="BD131" s="758"/>
      <c r="BE131" s="759"/>
      <c r="BF131" s="760">
        <v>79.3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502</v>
      </c>
      <c r="W132" s="770"/>
      <c r="X132" s="770"/>
      <c r="Y132" s="770"/>
      <c r="Z132" s="771"/>
      <c r="AA132" s="772">
        <v>13.501850190000001</v>
      </c>
      <c r="AB132" s="773"/>
      <c r="AC132" s="773"/>
      <c r="AD132" s="773"/>
      <c r="AE132" s="774"/>
      <c r="AF132" s="775">
        <v>11.18871848</v>
      </c>
      <c r="AG132" s="773"/>
      <c r="AH132" s="773"/>
      <c r="AI132" s="773"/>
      <c r="AJ132" s="774"/>
      <c r="AK132" s="775">
        <v>11.56093868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503</v>
      </c>
      <c r="W133" s="749"/>
      <c r="X133" s="749"/>
      <c r="Y133" s="749"/>
      <c r="Z133" s="750"/>
      <c r="AA133" s="751">
        <v>13.7</v>
      </c>
      <c r="AB133" s="752"/>
      <c r="AC133" s="752"/>
      <c r="AD133" s="752"/>
      <c r="AE133" s="753"/>
      <c r="AF133" s="751">
        <v>12.9</v>
      </c>
      <c r="AG133" s="752"/>
      <c r="AH133" s="752"/>
      <c r="AI133" s="752"/>
      <c r="AJ133" s="753"/>
      <c r="AK133" s="751">
        <v>12</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0ztYcN1AAz8G26wIIa8uQ986/pJCYCGetchUNJOB2Ya0w5MJDg732t9w1qWKG0YRJgPqcvkrZeyJh+FKP4L7w==" saltValue="bWTCjwe4K1MaRnplU8V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esDLQLJVTqPlwINRlC3iRaZuLa2jbgO627t3HC7HuOKRxkG1R4xmEtQhcw/uVEcg3ZtBdqMUfzXJ7O8auY4pPg==" saltValue="EuSzXDQiK1CUzuSNu4d48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BD9mnxBmKQI9WsvCFPwQc7RSUXshfU+98UYVW54/RcMMe+Pw9+2pgHBoWY3Up18wRz3d5Fn2UiTAG8outrchA==" saltValue="EpvfO1zStadvajaiIXRFKg==" spinCount="100000" sheet="1" objects="1" scenarios="1"/>
  <dataConsolidate/>
  <phoneticPr fontId="2"/>
  <printOptions horizontalCentered="1" verticalCentered="1"/>
  <pageMargins left="0" right="0" top="0" bottom="0" header="0" footer="0"/>
  <pageSetup paperSize="9" scale="33" orientation="portrait"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512</v>
      </c>
      <c r="AL9" s="1159"/>
      <c r="AM9" s="1159"/>
      <c r="AN9" s="1160"/>
      <c r="AO9" s="284">
        <v>2265779</v>
      </c>
      <c r="AP9" s="284">
        <v>100733</v>
      </c>
      <c r="AQ9" s="285">
        <v>89252</v>
      </c>
      <c r="AR9" s="286">
        <v>12.9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513</v>
      </c>
      <c r="AL10" s="1159"/>
      <c r="AM10" s="1159"/>
      <c r="AN10" s="1160"/>
      <c r="AO10" s="287">
        <v>385995</v>
      </c>
      <c r="AP10" s="287">
        <v>17161</v>
      </c>
      <c r="AQ10" s="288">
        <v>11439</v>
      </c>
      <c r="AR10" s="289">
        <v>50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514</v>
      </c>
      <c r="AL11" s="1159"/>
      <c r="AM11" s="1159"/>
      <c r="AN11" s="1160"/>
      <c r="AO11" s="287">
        <v>23307</v>
      </c>
      <c r="AP11" s="287">
        <v>1036</v>
      </c>
      <c r="AQ11" s="288">
        <v>869</v>
      </c>
      <c r="AR11" s="289">
        <v>19.2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515</v>
      </c>
      <c r="AL12" s="1159"/>
      <c r="AM12" s="1159"/>
      <c r="AN12" s="1160"/>
      <c r="AO12" s="287" t="s">
        <v>516</v>
      </c>
      <c r="AP12" s="287" t="s">
        <v>516</v>
      </c>
      <c r="AQ12" s="288">
        <v>1</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517</v>
      </c>
      <c r="AL13" s="1159"/>
      <c r="AM13" s="1159"/>
      <c r="AN13" s="1160"/>
      <c r="AO13" s="287">
        <v>98689</v>
      </c>
      <c r="AP13" s="287">
        <v>4388</v>
      </c>
      <c r="AQ13" s="288">
        <v>3581</v>
      </c>
      <c r="AR13" s="289">
        <v>22.5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518</v>
      </c>
      <c r="AL14" s="1159"/>
      <c r="AM14" s="1159"/>
      <c r="AN14" s="1160"/>
      <c r="AO14" s="287">
        <v>29376</v>
      </c>
      <c r="AP14" s="287">
        <v>1306</v>
      </c>
      <c r="AQ14" s="288">
        <v>1527</v>
      </c>
      <c r="AR14" s="289">
        <v>-14.5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519</v>
      </c>
      <c r="AL15" s="1162"/>
      <c r="AM15" s="1162"/>
      <c r="AN15" s="1163"/>
      <c r="AO15" s="287">
        <v>-171802</v>
      </c>
      <c r="AP15" s="287">
        <v>-7638</v>
      </c>
      <c r="AQ15" s="288">
        <v>-6588</v>
      </c>
      <c r="AR15" s="289">
        <v>15.9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192</v>
      </c>
      <c r="AL16" s="1162"/>
      <c r="AM16" s="1162"/>
      <c r="AN16" s="1163"/>
      <c r="AO16" s="287">
        <v>2631344</v>
      </c>
      <c r="AP16" s="287">
        <v>116985</v>
      </c>
      <c r="AQ16" s="288">
        <v>100080</v>
      </c>
      <c r="AR16" s="289">
        <v>16.899999999999999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524</v>
      </c>
      <c r="AL21" s="1165"/>
      <c r="AM21" s="1165"/>
      <c r="AN21" s="1166"/>
      <c r="AO21" s="300">
        <v>10.23</v>
      </c>
      <c r="AP21" s="301">
        <v>9.0299999999999994</v>
      </c>
      <c r="AQ21" s="302">
        <v>1.2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525</v>
      </c>
      <c r="AL22" s="1165"/>
      <c r="AM22" s="1165"/>
      <c r="AN22" s="1166"/>
      <c r="AO22" s="305">
        <v>98.7</v>
      </c>
      <c r="AP22" s="306">
        <v>97.7</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529</v>
      </c>
      <c r="AL32" s="1149"/>
      <c r="AM32" s="1149"/>
      <c r="AN32" s="1150"/>
      <c r="AO32" s="315">
        <v>2122861</v>
      </c>
      <c r="AP32" s="315">
        <v>94379</v>
      </c>
      <c r="AQ32" s="316">
        <v>56817</v>
      </c>
      <c r="AR32" s="317">
        <v>66.099999999999994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530</v>
      </c>
      <c r="AL33" s="1149"/>
      <c r="AM33" s="1149"/>
      <c r="AN33" s="1150"/>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531</v>
      </c>
      <c r="AL34" s="1149"/>
      <c r="AM34" s="1149"/>
      <c r="AN34" s="1150"/>
      <c r="AO34" s="315" t="s">
        <v>516</v>
      </c>
      <c r="AP34" s="315" t="s">
        <v>516</v>
      </c>
      <c r="AQ34" s="316">
        <v>1</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532</v>
      </c>
      <c r="AL35" s="1149"/>
      <c r="AM35" s="1149"/>
      <c r="AN35" s="1150"/>
      <c r="AO35" s="315">
        <v>473742</v>
      </c>
      <c r="AP35" s="315">
        <v>21062</v>
      </c>
      <c r="AQ35" s="316">
        <v>14495</v>
      </c>
      <c r="AR35" s="317">
        <v>45.3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533</v>
      </c>
      <c r="AL36" s="1149"/>
      <c r="AM36" s="1149"/>
      <c r="AN36" s="1150"/>
      <c r="AO36" s="315">
        <v>101654</v>
      </c>
      <c r="AP36" s="315">
        <v>4519</v>
      </c>
      <c r="AQ36" s="316">
        <v>2703</v>
      </c>
      <c r="AR36" s="317">
        <v>67.2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534</v>
      </c>
      <c r="AL37" s="1149"/>
      <c r="AM37" s="1149"/>
      <c r="AN37" s="1150"/>
      <c r="AO37" s="315">
        <v>11719</v>
      </c>
      <c r="AP37" s="315">
        <v>521</v>
      </c>
      <c r="AQ37" s="316">
        <v>273</v>
      </c>
      <c r="AR37" s="317">
        <v>90.8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535</v>
      </c>
      <c r="AL38" s="1152"/>
      <c r="AM38" s="1152"/>
      <c r="AN38" s="1153"/>
      <c r="AO38" s="318" t="s">
        <v>516</v>
      </c>
      <c r="AP38" s="318" t="s">
        <v>516</v>
      </c>
      <c r="AQ38" s="319">
        <v>2</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536</v>
      </c>
      <c r="AL39" s="1152"/>
      <c r="AM39" s="1152"/>
      <c r="AN39" s="1153"/>
      <c r="AO39" s="315">
        <v>-84834</v>
      </c>
      <c r="AP39" s="315">
        <v>-3772</v>
      </c>
      <c r="AQ39" s="316">
        <v>-4629</v>
      </c>
      <c r="AR39" s="317">
        <v>-18.5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537</v>
      </c>
      <c r="AL40" s="1149"/>
      <c r="AM40" s="1149"/>
      <c r="AN40" s="1150"/>
      <c r="AO40" s="315">
        <v>-1767180</v>
      </c>
      <c r="AP40" s="315">
        <v>-78566</v>
      </c>
      <c r="AQ40" s="316">
        <v>-48266</v>
      </c>
      <c r="AR40" s="317">
        <v>62.8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307</v>
      </c>
      <c r="AL41" s="1155"/>
      <c r="AM41" s="1155"/>
      <c r="AN41" s="1156"/>
      <c r="AO41" s="315">
        <v>857962</v>
      </c>
      <c r="AP41" s="315">
        <v>38144</v>
      </c>
      <c r="AQ41" s="316">
        <v>21396</v>
      </c>
      <c r="AR41" s="317">
        <v>78.3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507</v>
      </c>
      <c r="AN49" s="1143" t="s">
        <v>541</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1328686</v>
      </c>
      <c r="AN51" s="337">
        <v>55491</v>
      </c>
      <c r="AO51" s="338">
        <v>-28.1</v>
      </c>
      <c r="AP51" s="339">
        <v>72656</v>
      </c>
      <c r="AQ51" s="340">
        <v>8.5</v>
      </c>
      <c r="AR51" s="341">
        <v>-36.6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409001</v>
      </c>
      <c r="AN52" s="345">
        <v>17082</v>
      </c>
      <c r="AO52" s="346">
        <v>-46</v>
      </c>
      <c r="AP52" s="347">
        <v>36448</v>
      </c>
      <c r="AQ52" s="348">
        <v>-2.2999999999999998</v>
      </c>
      <c r="AR52" s="349">
        <v>-43.7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1085173</v>
      </c>
      <c r="AN53" s="337">
        <v>45858</v>
      </c>
      <c r="AO53" s="338">
        <v>-17.399999999999999</v>
      </c>
      <c r="AP53" s="339">
        <v>65080</v>
      </c>
      <c r="AQ53" s="340">
        <v>-10.4</v>
      </c>
      <c r="AR53" s="341">
        <v>-7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549176</v>
      </c>
      <c r="AN54" s="345">
        <v>23207</v>
      </c>
      <c r="AO54" s="346">
        <v>35.9</v>
      </c>
      <c r="AP54" s="347">
        <v>38201</v>
      </c>
      <c r="AQ54" s="348">
        <v>4.8</v>
      </c>
      <c r="AR54" s="349">
        <v>31.1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2340738</v>
      </c>
      <c r="AN55" s="337">
        <v>99852</v>
      </c>
      <c r="AO55" s="338">
        <v>117.7</v>
      </c>
      <c r="AP55" s="339">
        <v>79288</v>
      </c>
      <c r="AQ55" s="340">
        <v>21.8</v>
      </c>
      <c r="AR55" s="341">
        <v>95.9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1516600</v>
      </c>
      <c r="AN56" s="345">
        <v>64696</v>
      </c>
      <c r="AO56" s="346">
        <v>178.8</v>
      </c>
      <c r="AP56" s="347">
        <v>41870</v>
      </c>
      <c r="AQ56" s="348">
        <v>9.6</v>
      </c>
      <c r="AR56" s="349">
        <v>169.2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3032974</v>
      </c>
      <c r="AN57" s="337">
        <v>131840</v>
      </c>
      <c r="AO57" s="338">
        <v>32</v>
      </c>
      <c r="AP57" s="339">
        <v>84962</v>
      </c>
      <c r="AQ57" s="340">
        <v>7.2</v>
      </c>
      <c r="AR57" s="341">
        <v>24.8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2259859</v>
      </c>
      <c r="AN58" s="345">
        <v>98233</v>
      </c>
      <c r="AO58" s="346">
        <v>51.8</v>
      </c>
      <c r="AP58" s="347">
        <v>42793</v>
      </c>
      <c r="AQ58" s="348">
        <v>2.2000000000000002</v>
      </c>
      <c r="AR58" s="349">
        <v>49.6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1798419</v>
      </c>
      <c r="AN59" s="337">
        <v>79955</v>
      </c>
      <c r="AO59" s="338">
        <v>-39.4</v>
      </c>
      <c r="AP59" s="339">
        <v>71279</v>
      </c>
      <c r="AQ59" s="340">
        <v>-16.100000000000001</v>
      </c>
      <c r="AR59" s="341">
        <v>-23.3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428906</v>
      </c>
      <c r="AN60" s="345">
        <v>19068</v>
      </c>
      <c r="AO60" s="346">
        <v>-80.599999999999994</v>
      </c>
      <c r="AP60" s="347">
        <v>36731</v>
      </c>
      <c r="AQ60" s="348">
        <v>-14.2</v>
      </c>
      <c r="AR60" s="349">
        <v>-66.400000000000006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1917198</v>
      </c>
      <c r="AN61" s="352">
        <v>82599</v>
      </c>
      <c r="AO61" s="353">
        <v>13</v>
      </c>
      <c r="AP61" s="354">
        <v>74653</v>
      </c>
      <c r="AQ61" s="355">
        <v>2.2000000000000002</v>
      </c>
      <c r="AR61" s="341">
        <v>10.8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1032708</v>
      </c>
      <c r="AN62" s="345">
        <v>44457</v>
      </c>
      <c r="AO62" s="346">
        <v>28</v>
      </c>
      <c r="AP62" s="347">
        <v>39209</v>
      </c>
      <c r="AQ62" s="348">
        <v>0</v>
      </c>
      <c r="AR62" s="349">
        <v>28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8wvQfy2KZcjhHI2syOxZFfGgdoLLeUB8mk80lD6JgmvpB8MXg/RbO+w3ejhc3DSUrtVSmpq2aRhYAoeLLRWUMw==" saltValue="7wwcDPW9mUmLIMOIr25d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1" spans="125:125" ht="13.5" hidden="1" customHeight="1" x14ac:dyDescent="0.15">
      <c r="DU121" s="262"/>
    </row>
  </sheetData>
  <sheetProtection algorithmName="SHA-512" hashValue="IkFrXIYE6p2wIaxzfPJ9EH34NUjFyo5J66kN9E7mdnFBWY8fTIGnmmJI1OMYp+JFFNNYnqsrpwpxTkWjbjUjHA==" saltValue="ftd9dTcZHzN95I4gyINZSg==" spinCount="100000" sheet="1" objects="1" scenarios="1"/>
  <dataConsolidate/>
  <phoneticPr fontId="2"/>
  <printOptions horizontalCentered="1" verticalCentered="1"/>
  <pageMargins left="0" right="0" top="0.19685039370078741" bottom="0" header="0.39370078740157483" footer="0"/>
  <pageSetup paperSize="9" scale="32" orientation="portrait"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4ZThwyN+L/BrdLF+7dFnssUI0TBcEZ9LJy1LANSY8Hc9gfr4fgfKNPwDgrga6BpTxnt6PXrjGX/PS6HhkFViXg==" saltValue="1Eel/oKkzQwUdjbNI7Wgwg==" spinCount="100000" sheet="1" objects="1" scenarios="1"/>
  <dataConsolidate/>
  <phoneticPr fontId="2"/>
  <printOptions horizontalCentered="1" verticalCentered="1"/>
  <pageMargins left="0" right="0" top="0.19685039370078741" bottom="0" header="0.39370078740157483" footer="0"/>
  <pageSetup paperSize="9" scale="32" orientation="portrait"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7" t="s">
        <v>3</v>
      </c>
      <c r="D47" s="1167"/>
      <c r="E47" s="1168"/>
      <c r="F47" s="11">
        <v>7.23</v>
      </c>
      <c r="G47" s="12">
        <v>7.32</v>
      </c>
      <c r="H47" s="12">
        <v>7.37</v>
      </c>
      <c r="I47" s="12">
        <v>7.16</v>
      </c>
      <c r="J47" s="13">
        <v>6.91</v>
      </c>
    </row>
    <row r="48" spans="2:10" ht="57.75" customHeight="1" x14ac:dyDescent="0.15">
      <c r="B48" s="14"/>
      <c r="C48" s="1169" t="s">
        <v>4</v>
      </c>
      <c r="D48" s="1169"/>
      <c r="E48" s="1170"/>
      <c r="F48" s="15">
        <v>5.69</v>
      </c>
      <c r="G48" s="16">
        <v>5.97</v>
      </c>
      <c r="H48" s="16">
        <v>3.9</v>
      </c>
      <c r="I48" s="16">
        <v>6.19</v>
      </c>
      <c r="J48" s="17">
        <v>6.82</v>
      </c>
    </row>
    <row r="49" spans="2:10" ht="57.75" customHeight="1" thickBot="1" x14ac:dyDescent="0.2">
      <c r="B49" s="18"/>
      <c r="C49" s="1171" t="s">
        <v>5</v>
      </c>
      <c r="D49" s="1171"/>
      <c r="E49" s="1172"/>
      <c r="F49" s="19">
        <v>1.39</v>
      </c>
      <c r="G49" s="20">
        <v>0.22</v>
      </c>
      <c r="H49" s="20">
        <v>8.73</v>
      </c>
      <c r="I49" s="20">
        <v>2.4</v>
      </c>
      <c r="J49" s="21">
        <v>12.48</v>
      </c>
    </row>
    <row r="50" spans="2:10" x14ac:dyDescent="0.15"/>
  </sheetData>
  <sheetProtection algorithmName="SHA-512" hashValue="GPR+s/R8OKBWQvU92U9dFaIt+EnAD8Xt8fO2r9F4d49aaCG76PkH2LOWvoEqZble//MvVeqS60+bZCBrZ661CQ==" saltValue="77loVO3E82L0BMOWoDk/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財政04</cp:lastModifiedBy>
  <cp:lastPrinted>2023-03-17T05:18:20Z</cp:lastPrinted>
  <dcterms:created xsi:type="dcterms:W3CDTF">2023-02-20T06:34:30Z</dcterms:created>
  <dcterms:modified xsi:type="dcterms:W3CDTF">2024-03-28T08:39:53Z</dcterms:modified>
  <cp:category/>
</cp:coreProperties>
</file>